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76" windowWidth="9795" windowHeight="11640" tabRatio="790" activeTab="0"/>
  </bookViews>
  <sheets>
    <sheet name="прил 4" sheetId="1" r:id="rId1"/>
    <sheet name="новое прил 5 (прогр)" sheetId="2" r:id="rId2"/>
    <sheet name="прил 6 (ведом)" sheetId="3" r:id="rId3"/>
  </sheets>
  <definedNames>
    <definedName name="Z_168CADD9_CFDC_4445_BFE6_DAD4B9423C72_.wvu.FilterData" localSheetId="2" hidden="1">'прил 6 (ведом)'!#REF!</definedName>
    <definedName name="Z_1F25B6A1_C9F7_11D8_A2FD_006098EF8B30_.wvu.FilterData" localSheetId="2" hidden="1">'прил 6 (ведом)'!#REF!</definedName>
    <definedName name="Z_29D950F2_21ED_48E6_BFC6_87DD89E0125A_.wvu.FilterData" localSheetId="2" hidden="1">'прил 6 (ведом)'!#REF!</definedName>
    <definedName name="Z_2CA7FCD5_27A5_4474_9D49_7A7E23BD2FF9_.wvu.FilterData" localSheetId="2" hidden="1">'прил 6 (ведом)'!#REF!</definedName>
    <definedName name="Z_48E28AC5_4E0A_4FBA_AE6D_340F9E8D4B3C_.wvu.FilterData" localSheetId="2" hidden="1">'прил 6 (ведом)'!#REF!</definedName>
    <definedName name="Z_6398E0F2_3205_40F4_BF0A_C9F4D0DA9A75_.wvu.FilterData" localSheetId="2" hidden="1">'прил 6 (ведом)'!#REF!</definedName>
    <definedName name="Z_64DF1B77_0EDD_4B56_A91C_5E003BE599EF_.wvu.FilterData" localSheetId="2" hidden="1">'прил 6 (ведом)'!#REF!</definedName>
    <definedName name="Z_6786C020_BCF1_463A_B3E9_7DE69D46EAB3_.wvu.FilterData" localSheetId="2" hidden="1">'прил 6 (ведом)'!#REF!</definedName>
    <definedName name="Z_8E2E7D81_C767_11D8_A2FD_006098EF8B30_.wvu.FilterData" localSheetId="2" hidden="1">'прил 6 (ведом)'!#REF!</definedName>
    <definedName name="Z_97D0CDFA_8A34_4B3C_BA32_D4F0E3218B75_.wvu.FilterData" localSheetId="2" hidden="1">'прил 6 (ведом)'!#REF!</definedName>
    <definedName name="Z_B246FE0E_E986_4211_B02A_04E4565C0FED_.wvu.Cols" localSheetId="2" hidden="1">'прил 6 (ведом)'!$A:$A,'прил 6 (ведом)'!#REF!</definedName>
    <definedName name="Z_B246FE0E_E986_4211_B02A_04E4565C0FED_.wvu.FilterData" localSheetId="2" hidden="1">'прил 6 (ведом)'!#REF!</definedName>
    <definedName name="Z_B246FE0E_E986_4211_B02A_04E4565C0FED_.wvu.PrintArea" localSheetId="2" hidden="1">'прил 6 (ведом)'!$B$5:$F$5</definedName>
    <definedName name="Z_B246FE0E_E986_4211_B02A_04E4565C0FED_.wvu.PrintTitles" localSheetId="2" hidden="1">'прил 6 (ведом)'!#REF!</definedName>
    <definedName name="Z_C54CDF8B_FA5C_4A02_B343_3FEFD9721392_.wvu.FilterData" localSheetId="2" hidden="1">'прил 6 (ведом)'!#REF!</definedName>
    <definedName name="Z_D7174C22_B878_4584_A218_37ED88979064_.wvu.FilterData" localSheetId="2" hidden="1">'прил 6 (ведом)'!#REF!</definedName>
    <definedName name="Z_DD7538FB_7299_4DEE_90D5_2739132A1616_.wvu.FilterData" localSheetId="2" hidden="1">'прил 6 (ведом)'!#REF!</definedName>
    <definedName name="Z_E4B436A8_4A5B_422F_8C0E_9267F763D19D_.wvu.FilterData" localSheetId="2" hidden="1">'прил 6 (ведом)'!#REF!</definedName>
    <definedName name="Z_E6BB4361_1D58_11D9_A2FD_006098EF8B30_.wvu.FilterData" localSheetId="2" hidden="1">'прил 6 (ведом)'!#REF!</definedName>
    <definedName name="Z_EF486DA3_1DF3_11D9_A2FD_006098EF8B30_.wvu.FilterData" localSheetId="2" hidden="1">'прил 6 (ведом)'!#REF!</definedName>
    <definedName name="Z_EF486DA8_1DF3_11D9_A2FD_006098EF8B30_.wvu.FilterData" localSheetId="2" hidden="1">'прил 6 (ведом)'!#REF!</definedName>
    <definedName name="Z_EF486DAA_1DF3_11D9_A2FD_006098EF8B30_.wvu.FilterData" localSheetId="2" hidden="1">'прил 6 (ведом)'!#REF!</definedName>
    <definedName name="Z_EF486DAC_1DF3_11D9_A2FD_006098EF8B30_.wvu.FilterData" localSheetId="2" hidden="1">'прил 6 (ведом)'!#REF!</definedName>
    <definedName name="Z_EF5A4981_C8E4_11D8_A2FC_006098EF8BA8_.wvu.Cols" localSheetId="2" hidden="1">'прил 6 (ведом)'!$A:$A,'прил 6 (ведом)'!#REF!,'прил 6 (ведом)'!#REF!</definedName>
    <definedName name="Z_EF5A4981_C8E4_11D8_A2FC_006098EF8BA8_.wvu.FilterData" localSheetId="2" hidden="1">'прил 6 (ведом)'!#REF!</definedName>
    <definedName name="Z_EF5A4981_C8E4_11D8_A2FC_006098EF8BA8_.wvu.PrintArea" localSheetId="2" hidden="1">'прил 6 (ведом)'!$B$5:$F$5</definedName>
    <definedName name="Z_EF5A4981_C8E4_11D8_A2FC_006098EF8BA8_.wvu.PrintTitles" localSheetId="2" hidden="1">'прил 6 (ведом)'!#REF!</definedName>
    <definedName name="_xlnm.Print_Titles" localSheetId="0">'прил 4'!$8:$9</definedName>
    <definedName name="_xlnm.Print_Area" localSheetId="1">'новое прил 5 (прогр)'!$A$1:$E$133</definedName>
    <definedName name="_xlnm.Print_Area" localSheetId="0">'прил 4'!$A$1:$E$41</definedName>
    <definedName name="_xlnm.Print_Area" localSheetId="2">'прил 6 (ведом)'!$A$1:$H$185</definedName>
  </definedNames>
  <calcPr fullCalcOnLoad="1"/>
</workbook>
</file>

<file path=xl/sharedStrings.xml><?xml version="1.0" encoding="utf-8"?>
<sst xmlns="http://schemas.openxmlformats.org/spreadsheetml/2006/main" count="1243" uniqueCount="249">
  <si>
    <t>Культура, кинематография</t>
  </si>
  <si>
    <t xml:space="preserve">Функционирование высшего должностного лица субъекта Российской Федерации и муниципального образования   </t>
  </si>
  <si>
    <t>Жилищно-коммунальное хозяйство</t>
  </si>
  <si>
    <t>Сумма</t>
  </si>
  <si>
    <t>14</t>
  </si>
  <si>
    <t>05</t>
  </si>
  <si>
    <t>07</t>
  </si>
  <si>
    <t>10</t>
  </si>
  <si>
    <t>06</t>
  </si>
  <si>
    <t>11</t>
  </si>
  <si>
    <t>08</t>
  </si>
  <si>
    <t>09</t>
  </si>
  <si>
    <t>РЗ</t>
  </si>
  <si>
    <t>ПР</t>
  </si>
  <si>
    <t>ЦСР</t>
  </si>
  <si>
    <t>ВР</t>
  </si>
  <si>
    <t>01</t>
  </si>
  <si>
    <t>02</t>
  </si>
  <si>
    <t>03</t>
  </si>
  <si>
    <t>№ п/п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</si>
  <si>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</si>
  <si>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</si>
  <si>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</si>
  <si>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Резервные фонды местных администраций</t>
  </si>
  <si>
    <t>Образование</t>
  </si>
  <si>
    <t>13</t>
  </si>
  <si>
    <t>Дорожное хозяйство (дорожные фонды)</t>
  </si>
  <si>
    <t>Общегосударственные вопросы</t>
  </si>
  <si>
    <t>3</t>
  </si>
  <si>
    <t>5</t>
  </si>
  <si>
    <t>7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</si>
  <si>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</si>
  <si>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</si>
  <si>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</t>
  </si>
  <si>
    <t>ВСЕГО РАСХОДОВ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</si>
  <si>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</si>
  <si>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</si>
  <si>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</si>
  <si>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</si>
  <si>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</si>
  <si>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</si>
  <si>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</si>
  <si>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</si>
  <si>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</si>
  <si>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№ п\п</t>
  </si>
  <si>
    <t>4</t>
  </si>
  <si>
    <t>Молодежная политика и оздоровление детей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</si>
  <si>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</si>
  <si>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</t>
  </si>
  <si>
    <t>Другие вопросы в области национальной безопасности и правоохранительной деятельности</t>
  </si>
  <si>
    <t>(тыс. рублей)</t>
  </si>
  <si>
    <t>Апшеронского района</t>
  </si>
  <si>
    <t>Обеспечение пожарной безопасности</t>
  </si>
  <si>
    <t>Благоустройство</t>
  </si>
  <si>
    <t>992</t>
  </si>
  <si>
    <t>Функционирование высшего должностного лица субъекта Российской Федерации и муниципального образования</t>
  </si>
  <si>
    <t>Уличное освещение</t>
  </si>
  <si>
    <t>Организация и содержание мест захоронения</t>
  </si>
  <si>
    <t>Расходы на обеспечение функций органов местного самоуправления</t>
  </si>
  <si>
    <t>Осуществление внешнего муниципального финансового контроля</t>
  </si>
  <si>
    <t xml:space="preserve">Пожарная безопасность </t>
  </si>
  <si>
    <t>Мероприятия по пожарной безопасности</t>
  </si>
  <si>
    <t>Мероприятия по профилактике терроризма и экстремизма</t>
  </si>
  <si>
    <t>Организация библиотечного обслуживания населения, комплектование библиотечных фондов библиотек поселения</t>
  </si>
  <si>
    <t>Коммунальное хозяйство</t>
  </si>
  <si>
    <t>Массовый спорт</t>
  </si>
  <si>
    <t xml:space="preserve">11 </t>
  </si>
  <si>
    <t>Рз</t>
  </si>
  <si>
    <t>Подготовка населения и организаций к действиям в чрезвычайной ситуации в мирное и военное время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</si>
  <si>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</si>
  <si>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</si>
  <si>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</si>
  <si>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</si>
  <si>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500</t>
  </si>
  <si>
    <t>Межбюджетные трансферты</t>
  </si>
  <si>
    <t>Иные бюджетные ассигнования</t>
  </si>
  <si>
    <t>Другие вопросы в области национальной экономики</t>
  </si>
  <si>
    <t>12</t>
  </si>
  <si>
    <t>991</t>
  </si>
  <si>
    <t>Обеспечение деятельности Совета муниципального образования</t>
  </si>
  <si>
    <t xml:space="preserve">Совет муниципального образования </t>
  </si>
  <si>
    <t xml:space="preserve">01 </t>
  </si>
  <si>
    <t>Отдельные мероприятия муниципальной программы</t>
  </si>
  <si>
    <t>Обеспечение информационной открытости и доступности информации о деятельности органов местного самоуправления</t>
  </si>
  <si>
    <t>Мероприятия, направленные на осуществление мер по противодействию коррупции</t>
  </si>
  <si>
    <t xml:space="preserve">Предупреждение и ликвидация чрезвычайных ситуаций, стихийных бедствий и их последствий в муниципальном образовании </t>
  </si>
  <si>
    <t>Профилактика терроризма и экстремизма в муниципальном образовании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</si>
  <si>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</si>
  <si>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Развитие и поддержка малого и среднего предпринимательства</t>
  </si>
  <si>
    <t xml:space="preserve">Мероприятия по развитию водо-, тепло-, электроснабжения </t>
  </si>
  <si>
    <t>922</t>
  </si>
  <si>
    <t xml:space="preserve">Прочие мероприятия по благоустройству </t>
  </si>
  <si>
    <t>Мероприятия по энергосбережению и повышению энергетической эффективности</t>
  </si>
  <si>
    <t>Реализация мероприятий муниципальной программы "Развитие молодежной политики"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</si>
  <si>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</si>
  <si>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Библиотечное обслуживание населения</t>
  </si>
  <si>
    <t>Реализация мероприятий муниципальной программы "Развитие физической культуры и спорта"</t>
  </si>
  <si>
    <t>Непрограммные направления деятельности органов местного самоуправления</t>
  </si>
  <si>
    <t>Финансовое обеспечение непредвиденных расходов</t>
  </si>
  <si>
    <t xml:space="preserve">ВСЕГО </t>
  </si>
  <si>
    <t>Организация досуга и предоставление услуг организаций культуры, прочие мероприятия в сфере культуры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</si>
  <si>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</si>
  <si>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Обеспечение пожарной безопасности </t>
  </si>
  <si>
    <t>Муниципальная программа Тверского сельского поселения Апшеронского района "Развитие физической культуры и спорта"</t>
  </si>
  <si>
    <t>Муниципальная программа Тверского сельского поселения Апшеронского района "Развитие молодежной политики"</t>
  </si>
  <si>
    <t>Муниципальная программа Тверского сельского поселения Апшеронского района "Обеспечение безопасности населения"</t>
  </si>
  <si>
    <t>Муниципальная программа Тверского сельского поселения Апшеронского района "Экономическое развитие муниципального образования"</t>
  </si>
  <si>
    <t>Муниципальная программа Тверского сельского поселения Апшеронского района "Поддержка дорожного хозяйства"</t>
  </si>
  <si>
    <t>Глав-ный рас-поря-дитель</t>
  </si>
  <si>
    <t>Мероприятия по землеустройству и землепользованию</t>
  </si>
  <si>
    <t xml:space="preserve">  поселения Апшеронского района "О бюджете </t>
  </si>
  <si>
    <t>Распределение бюджетных ассигнований по разделам и подразделам классификации расходов бюджетов на 2016 год</t>
  </si>
  <si>
    <t>03 0 00 00000</t>
  </si>
  <si>
    <t>03 4 00 00000</t>
  </si>
  <si>
    <t>Содействие развитию культурно-досуговых организаций</t>
  </si>
  <si>
    <t>03 4 01 00000</t>
  </si>
  <si>
    <t>03 4 01 00590</t>
  </si>
  <si>
    <t>03 4  01 00590</t>
  </si>
  <si>
    <t>Передача полномочий по решению вопросов местного значения в соответствии с заключенными соглашениями</t>
  </si>
  <si>
    <t>03 4 04 00000</t>
  </si>
  <si>
    <t>03 4 04 20020</t>
  </si>
  <si>
    <t>03 5  00 00000</t>
  </si>
  <si>
    <t>Содействие развитию библиотечного дела</t>
  </si>
  <si>
    <t>03 5 01 00000</t>
  </si>
  <si>
    <t>03 5 01 00590</t>
  </si>
  <si>
    <t>04 0 00 00000</t>
  </si>
  <si>
    <t>04 4 00 00000</t>
  </si>
  <si>
    <t>Совершенствование спортивной инфраструктуры и материально-технической базы для занятий физической культурой и массовым спортом</t>
  </si>
  <si>
    <t>04 4 03 00000</t>
  </si>
  <si>
    <t>04 4 03 10400</t>
  </si>
  <si>
    <t>05 0 00 00000</t>
  </si>
  <si>
    <t>05 5 00 00000</t>
  </si>
  <si>
    <t>05 5 02 10500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</si>
  <si>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</si>
  <si>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>05 5 02 00000</t>
  </si>
  <si>
    <t>06 0 00 00000</t>
  </si>
  <si>
    <t>06 1 00 00000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</si>
  <si>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</si>
  <si>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06 1 03 00000</t>
  </si>
  <si>
    <t>06 1 03 10630</t>
  </si>
  <si>
    <t>06 2 00 00000</t>
  </si>
  <si>
    <t>06 2 01 00000</t>
  </si>
  <si>
    <t>Обеспечение мероприятий по противодействию терроризму, экстремизму</t>
  </si>
  <si>
    <t>06 2 01 10610</t>
  </si>
  <si>
    <t>06 5 00 00000</t>
  </si>
  <si>
    <t>06 5 01 00000</t>
  </si>
  <si>
    <t>Обеспечение организации и проведения мероприятий по пожарной безопасности</t>
  </si>
  <si>
    <t>06 5 01 10640</t>
  </si>
  <si>
    <t>08 3 00 00000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</si>
  <si>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</si>
  <si>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08 3 01 00000</t>
  </si>
  <si>
    <t>08 3 01 10810</t>
  </si>
  <si>
    <t>10 3 07 11180</t>
  </si>
  <si>
    <t>10 3 04 11150</t>
  </si>
  <si>
    <t>10 3 02 11120</t>
  </si>
  <si>
    <t>10 0 00 00000</t>
  </si>
  <si>
    <t>10 3 02 00000</t>
  </si>
  <si>
    <t>10 3 00 00000</t>
  </si>
  <si>
    <t>Обеспечение мероприятий по энергосбережению и повышению энергетической эффективности</t>
  </si>
  <si>
    <t>12 0 00 00000</t>
  </si>
  <si>
    <t>12 1 00 00000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</si>
  <si>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</si>
  <si>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12 1 01 00000</t>
  </si>
  <si>
    <t>12 1 01 11300</t>
  </si>
  <si>
    <t>13 0 00 00000</t>
  </si>
  <si>
    <t>13 4 00 00000</t>
  </si>
  <si>
    <t>Создание условий для развития малого и среднего предпринимательства</t>
  </si>
  <si>
    <t>13 4 01 00000</t>
  </si>
  <si>
    <t>13 4 01 11400</t>
  </si>
  <si>
    <t>17 1 00 00000</t>
  </si>
  <si>
    <t>17 0 00 00000</t>
  </si>
  <si>
    <t xml:space="preserve">Обеспечение деятельности высшего должностного лица муниципального образования </t>
  </si>
  <si>
    <t>17 1 01 00000</t>
  </si>
  <si>
    <t>17 1 01 00190</t>
  </si>
  <si>
    <t>Обеспечение деятельности администрации муниципального образования</t>
  </si>
  <si>
    <t>17 1 02 00000</t>
  </si>
  <si>
    <t>17 1 02 00190</t>
  </si>
  <si>
    <t>17 1 02 60190</t>
  </si>
  <si>
    <t>17 1 08 00000</t>
  </si>
  <si>
    <t>Осуществление мер по противодействию коррупции</t>
  </si>
  <si>
    <t>17 1 02 11840</t>
  </si>
  <si>
    <t>17 1 02 51180</t>
  </si>
  <si>
    <t>17 1 08 10650</t>
  </si>
  <si>
    <t>50 0 00 00000</t>
  </si>
  <si>
    <t>99 0 00 00000</t>
  </si>
  <si>
    <t xml:space="preserve">Резервные фонды </t>
  </si>
  <si>
    <t>99 1 00 00000</t>
  </si>
  <si>
    <t>99 1 01 00000</t>
  </si>
  <si>
    <t>99 1 01 90010</t>
  </si>
  <si>
    <t>Обеспечение прочих мероприятий по благоустройству</t>
  </si>
  <si>
    <t>Восстановление, ремонт, благоустройство и содержание мест захоронения</t>
  </si>
  <si>
    <t>Обеспечение содержания и функционирования уличного освещения</t>
  </si>
  <si>
    <t>10 3 04 00000</t>
  </si>
  <si>
    <t>Содействие развитию коммунальной инфраструктуры муниципальной собственности поселения</t>
  </si>
  <si>
    <t>08 0 00 00000</t>
  </si>
  <si>
    <t>10 3 07 00000</t>
  </si>
  <si>
    <t>Создание условий для формирования доступной среды жизнедеятельности для инвалидов и других маломобильных групп населения</t>
  </si>
  <si>
    <t>Муниципальная программа Тверского сельского поселения Апшеронского района "Доступная среда"</t>
  </si>
  <si>
    <t>20 0 00 00000</t>
  </si>
  <si>
    <t>20 1 00 00000</t>
  </si>
  <si>
    <t>20 1 01 00000</t>
  </si>
  <si>
    <t xml:space="preserve">Создание условий для формирования доступной среды жизнедеятельности для инвылидов и других маломобильных групп населения </t>
  </si>
  <si>
    <t>20 1 01 12100</t>
  </si>
  <si>
    <t>Реализация мероприятий муниципальной программы "Доступная среда"</t>
  </si>
  <si>
    <t>Закупка товаров, работ и услуг для обеспечения
 государственных (муниципальных) нужд</t>
  </si>
  <si>
    <t xml:space="preserve">20 1 01 00000 </t>
  </si>
  <si>
    <t xml:space="preserve">Сумма </t>
  </si>
  <si>
    <t xml:space="preserve">                                Приложение № 5 к решению Совета Нижегородского сельского </t>
  </si>
  <si>
    <t xml:space="preserve">  поселения   на 2016 год"</t>
  </si>
  <si>
    <t xml:space="preserve">Распределение бюджетных ассигнований по целевым статьям (муниципальным программам Нижегородского сельского поселения Апшеронского района и непрограммным направлениям деятельности), группам видов расходов классификации расходов бюджетов на 2016 год
</t>
  </si>
  <si>
    <t>Муниципальная программа Нижегородского сельского поселения Апшеронского района "Развитие культуры"</t>
  </si>
  <si>
    <t>Муниципальная программа Нижегородского сельского поселения Апшеронского района "Обеспечение безопасности населения"</t>
  </si>
  <si>
    <t>Муниципальная программа  Нижегородского сельского
 поселения Апшеронского района
 «Управление муниципальным имуществом»</t>
  </si>
  <si>
    <t>Муниципальная программа Нижегородского сельского поселения Апшеронского района "Организация муниципального управления"</t>
  </si>
  <si>
    <t>Муниципальная программа Нижегородского сельского поселения Апшеронского района "Поддержка дорожного хозяйства"</t>
  </si>
  <si>
    <t xml:space="preserve">                                Приложение № 4 к решению Совета Нижегородского сельского </t>
  </si>
  <si>
    <t xml:space="preserve">  поселения  на 2016 год"</t>
  </si>
  <si>
    <t xml:space="preserve">Глава Нижегородского сельского поселения </t>
  </si>
  <si>
    <t>С.И.Милованов</t>
  </si>
  <si>
    <t>Приложение 6 к решению Совета Нижегородского сельского</t>
  </si>
  <si>
    <t xml:space="preserve">Ведомственная структура расходов бюджета Нижегородского сельского поселения Апшеронского района на 2016 год </t>
  </si>
  <si>
    <t>Совет Нижегородского сельского поселения              Апшеронского района</t>
  </si>
  <si>
    <t>Администрация Нижегородского сельского поселения Апшеронского района</t>
  </si>
  <si>
    <t>Муниципальная программа Нижегородского сельского поселения Апшеронского района " Развитие жилищно-коммунального хозяйства"</t>
  </si>
  <si>
    <t>50 1 00 00000</t>
  </si>
  <si>
    <t>50 1 01 00000</t>
  </si>
  <si>
    <t>50 1 01 20010</t>
  </si>
  <si>
    <t>19 0 00 00000</t>
  </si>
  <si>
    <t>19 4 00 00000</t>
  </si>
  <si>
    <t>19 4 03 00000</t>
  </si>
  <si>
    <t>19 4 03 11160</t>
  </si>
  <si>
    <t>19 4 05 00000</t>
  </si>
  <si>
    <t>19 4 05 11190</t>
  </si>
  <si>
    <t>Другие вопросы в области жилищно-коммунального хозяйства</t>
  </si>
  <si>
    <t>06 1 01 10690</t>
  </si>
  <si>
    <t>06 1 01 00000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</si>
  <si>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</si>
  <si>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Обеспечение мероприятий по противодействию терроризму и экстремизму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</si>
  <si>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</si>
  <si>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06 2 01 10680</t>
  </si>
  <si>
    <t>19 3 00 00000</t>
  </si>
  <si>
    <t>19 3 09 00000</t>
  </si>
  <si>
    <t>Реализация полномочий органов местного самоуправления в соответствии с жилищным законодадельством</t>
  </si>
  <si>
    <t>19 3 09 11870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</si>
  <si>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</si>
  <si>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17 1 14 00000</t>
  </si>
  <si>
    <t>17 1 14 11430</t>
  </si>
  <si>
    <t>Реализация полномочий в области строительства, архитектуры и градостроительства</t>
  </si>
  <si>
    <t>Реализация полномочий органов местного самоуправления в сфере строительства, архитектуры и градостроительства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</si>
</sst>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0"/>
    <numFmt numFmtId="168" formatCode="#,##0.00_ ;\-#,##0.00\ "/>
    <numFmt numFmtId="169" formatCode="0.000000"/>
    <numFmt numFmtId="170" formatCode="#,##0.00000"/>
    <numFmt numFmtId="171" formatCode="_-* #,##0.00000_р_._-;\-* #,##0.00000_р_._-;_-* &quot;-&quot;??_р_._-;_-@_-"/>
    <numFmt numFmtId="172" formatCode="_-* #,##0.00000_р_._-;\-* #,##0.00000_р_._-;_-* &quot;-&quot;?????_р_._-;_-@_-"/>
    <numFmt numFmtId="173" formatCode="0.0000"/>
    <numFmt numFmtId="174" formatCode="#,##0.0000"/>
    <numFmt numFmtId="175" formatCode="#,##0.000"/>
    <numFmt numFmtId="176" formatCode="_-* #,##0.0000_р_._-;\-* #,##0.0000_р_._-;_-* &quot;-&quot;??_р_._-;_-@_-"/>
    <numFmt numFmtId="177" formatCode="_-* #,##0.000000_р_._-;\-* #,##0.000000_р_._-;_-* &quot;-&quot;??_р_._-;_-@_-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.0_р_._-;\-* #,##0.0_р_._-;_-* &quot;-&quot;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"/>
    <numFmt numFmtId="186" formatCode="#,##0.000000000"/>
    <numFmt numFmtId="187" formatCode="#,##0.000000"/>
    <numFmt numFmtId="188" formatCode="0\.00"/>
    <numFmt numFmtId="189" formatCode="0.0_ ;\-0.0\ "/>
    <numFmt numFmtId="190" formatCode="#,##0.00&quot;р.&quot;"/>
    <numFmt numFmtId="191" formatCode="0.00000000"/>
    <numFmt numFmtId="192" formatCode="0.000000000"/>
    <numFmt numFmtId="193" formatCode="0000000"/>
    <numFmt numFmtId="194" formatCode="0.00_ ;[Red]\-0.00\ "/>
    <numFmt numFmtId="195" formatCode="0.0_ ;[Red]\-0.0\ "/>
    <numFmt numFmtId="196" formatCode="0.000_ ;[Red]\-0.000\ "/>
    <numFmt numFmtId="197" formatCode="0.0000_ ;[Red]\-0.0000\ "/>
    <numFmt numFmtId="198" formatCode="0.00000_ ;[Red]\-0.00000\ "/>
    <numFmt numFmtId="199" formatCode="0_ ;[Red]\-0\ "/>
    <numFmt numFmtId="200" formatCode="0.000000_ ;[Red]\-0.000000\ "/>
    <numFmt numFmtId="201" formatCode="0.0000000_ ;[Red]\-0.0000000\ "/>
    <numFmt numFmtId="202" formatCode="0.00000000_ ;[Red]\-0.00000000\ "/>
    <numFmt numFmtId="203" formatCode="0.000000000_ ;[Red]\-0.000000000\ "/>
    <numFmt numFmtId="204" formatCode="0.0000000000_ ;[Red]\-0.0000000000\ "/>
    <numFmt numFmtId="205" formatCode="0.00000000000_ ;[Red]\-0.00000000000\ "/>
    <numFmt numFmtId="206" formatCode="0.000000000000_ ;[Red]\-0.000000000000\ "/>
    <numFmt numFmtId="207" formatCode="0.0000000000000_ ;[Red]\-0.0000000000000\ "/>
    <numFmt numFmtId="208" formatCode="0.00000000000000_ ;[Red]\-0.00000000000000\ "/>
    <numFmt numFmtId="209" formatCode="0.000000000000000_ ;[Red]\-0.000000000000000\ "/>
    <numFmt numFmtId="210" formatCode="0.0000000000000000_ ;[Red]\-0.0000000000000000\ "/>
    <numFmt numFmtId="211" formatCode="0.00000000000000000_ ;[Red]\-0.00000000000000000\ "/>
    <numFmt numFmtId="212" formatCode="0.000000000000000000_ ;[Red]\-0.000000000000000000\ "/>
    <numFmt numFmtId="213" formatCode="0.0000000000000000000_ ;[Red]\-0.0000000000000000000\ "/>
    <numFmt numFmtId="214" formatCode="0.00000000000000000000_ ;[Red]\-0.00000000000000000000\ "/>
    <numFmt numFmtId="215" formatCode="0.000000000000000000000_ ;[Red]\-0.000000000000000000000\ "/>
    <numFmt numFmtId="216" formatCode="0.0000000000000000000000_ ;[Red]\-0.0000000000000000000000\ "/>
    <numFmt numFmtId="217" formatCode="0.00000000000000000000000_ ;[Red]\-0.00000000000000000000000\ "/>
    <numFmt numFmtId="218" formatCode="0.000000000000000000000000_ ;[Red]\-0.000000000000000000000000\ "/>
    <numFmt numFmtId="219" formatCode="0.0000000000000000000000000_ ;[Red]\-0.0000000000000000000000000\ "/>
    <numFmt numFmtId="220" formatCode="0.00000000000000000000000000_ ;[Red]\-0.00000000000000000000000000\ "/>
    <numFmt numFmtId="221" formatCode="#,##0.0000000"/>
    <numFmt numFmtId="222" formatCode="_-* #,##0_р_._-;\-* #,##0_р_._-;_-* &quot;-&quot;??_р_._-;_-@_-"/>
    <numFmt numFmtId="223" formatCode="[$-FC19]d\ mmmm\ yyyy\ &quot;г.&quot;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6"/>
      <name val="Arial Cyr"/>
      <family val="0"/>
    </font>
    <font>
      <sz val="15"/>
      <color indexed="8"/>
      <name val="Times New Roman"/>
      <family val="1"/>
    </font>
    <font>
      <sz val="1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indent="4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10" fillId="0" borderId="0" xfId="58" applyFont="1">
      <alignment/>
      <protection/>
    </xf>
    <xf numFmtId="0" fontId="6" fillId="0" borderId="0" xfId="58" applyFont="1" applyFill="1">
      <alignment/>
      <protection/>
    </xf>
    <xf numFmtId="0" fontId="11" fillId="0" borderId="0" xfId="58" applyFont="1">
      <alignment/>
      <protection/>
    </xf>
    <xf numFmtId="0" fontId="11" fillId="32" borderId="0" xfId="58" applyFont="1" applyFill="1">
      <alignment/>
      <protection/>
    </xf>
    <xf numFmtId="0" fontId="7" fillId="0" borderId="10" xfId="58" applyFont="1" applyFill="1" applyBorder="1" applyAlignment="1">
      <alignment horizontal="center" vertical="top" wrapText="1"/>
      <protection/>
    </xf>
    <xf numFmtId="0" fontId="10" fillId="0" borderId="0" xfId="58" applyFont="1" applyFill="1">
      <alignment/>
      <protection/>
    </xf>
    <xf numFmtId="0" fontId="6" fillId="0" borderId="10" xfId="58" applyFont="1" applyFill="1" applyBorder="1" applyAlignment="1">
      <alignment horizontal="center" vertical="top" wrapText="1"/>
      <protection/>
    </xf>
    <xf numFmtId="0" fontId="7" fillId="0" borderId="10" xfId="58" applyFont="1" applyFill="1" applyBorder="1" applyAlignment="1">
      <alignment vertical="top"/>
      <protection/>
    </xf>
    <xf numFmtId="0" fontId="6" fillId="0" borderId="10" xfId="58" applyFont="1" applyFill="1" applyBorder="1" applyAlignment="1">
      <alignment horizontal="left" vertical="top" indent="3"/>
      <protection/>
    </xf>
    <xf numFmtId="0" fontId="7" fillId="0" borderId="10" xfId="58" applyFont="1" applyFill="1" applyBorder="1" applyAlignment="1">
      <alignment vertical="top" wrapText="1"/>
      <protection/>
    </xf>
    <xf numFmtId="0" fontId="6" fillId="0" borderId="10" xfId="58" applyFont="1" applyFill="1" applyBorder="1" applyAlignment="1">
      <alignment vertical="top" wrapText="1"/>
      <protection/>
    </xf>
    <xf numFmtId="0" fontId="11" fillId="0" borderId="0" xfId="58" applyFont="1" applyFill="1">
      <alignment/>
      <protection/>
    </xf>
    <xf numFmtId="0" fontId="6" fillId="0" borderId="0" xfId="56" applyFont="1" applyFill="1" applyBorder="1" applyAlignment="1">
      <alignment wrapText="1"/>
      <protection/>
    </xf>
    <xf numFmtId="0" fontId="7" fillId="0" borderId="10" xfId="58" applyFont="1" applyFill="1" applyBorder="1">
      <alignment/>
      <protection/>
    </xf>
    <xf numFmtId="170" fontId="6" fillId="0" borderId="0" xfId="56" applyNumberFormat="1" applyFont="1" applyFill="1" applyAlignment="1">
      <alignment horizontal="right"/>
      <protection/>
    </xf>
    <xf numFmtId="170" fontId="6" fillId="0" borderId="0" xfId="56" applyNumberFormat="1" applyFont="1" applyFill="1">
      <alignment/>
      <protection/>
    </xf>
    <xf numFmtId="0" fontId="6" fillId="0" borderId="11" xfId="0" applyFont="1" applyBorder="1" applyAlignment="1">
      <alignment horizontal="center"/>
    </xf>
    <xf numFmtId="164" fontId="7" fillId="0" borderId="0" xfId="0" applyNumberFormat="1" applyFont="1" applyFill="1" applyAlignment="1">
      <alignment/>
    </xf>
    <xf numFmtId="0" fontId="7" fillId="0" borderId="11" xfId="58" applyFont="1" applyFill="1" applyBorder="1" applyAlignment="1">
      <alignment horizontal="center"/>
      <protection/>
    </xf>
    <xf numFmtId="167" fontId="10" fillId="0" borderId="0" xfId="58" applyNumberFormat="1" applyFont="1" applyFill="1">
      <alignment/>
      <protection/>
    </xf>
    <xf numFmtId="0" fontId="7" fillId="0" borderId="10" xfId="58" applyFont="1" applyFill="1" applyBorder="1" applyAlignment="1">
      <alignment horizontal="center" vertical="top" wrapText="1"/>
      <protection/>
    </xf>
    <xf numFmtId="49" fontId="6" fillId="0" borderId="10" xfId="55" applyNumberFormat="1" applyFont="1" applyFill="1" applyBorder="1" applyAlignment="1">
      <alignment vertical="top" wrapText="1"/>
      <protection/>
    </xf>
    <xf numFmtId="0" fontId="7" fillId="0" borderId="10" xfId="58" applyFont="1" applyFill="1" applyBorder="1" applyAlignment="1">
      <alignment vertical="top" wrapText="1"/>
      <protection/>
    </xf>
    <xf numFmtId="169" fontId="12" fillId="0" borderId="0" xfId="58" applyNumberFormat="1" applyFont="1" applyFill="1">
      <alignment/>
      <protection/>
    </xf>
    <xf numFmtId="167" fontId="7" fillId="0" borderId="11" xfId="58" applyNumberFormat="1" applyFont="1" applyFill="1" applyBorder="1" applyAlignment="1">
      <alignment horizontal="center"/>
      <protection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right"/>
    </xf>
    <xf numFmtId="0" fontId="6" fillId="0" borderId="10" xfId="58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164" fontId="10" fillId="0" borderId="0" xfId="58" applyNumberFormat="1" applyFont="1" applyFill="1">
      <alignment/>
      <protection/>
    </xf>
    <xf numFmtId="0" fontId="6" fillId="33" borderId="10" xfId="58" applyFont="1" applyFill="1" applyBorder="1" applyAlignment="1">
      <alignment vertical="top" wrapText="1"/>
      <protection/>
    </xf>
    <xf numFmtId="167" fontId="6" fillId="0" borderId="0" xfId="0" applyNumberFormat="1" applyFont="1" applyFill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6" fillId="0" borderId="0" xfId="0" applyNumberFormat="1" applyFont="1" applyFill="1" applyAlignment="1">
      <alignment vertical="top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vertical="top" wrapText="1"/>
    </xf>
    <xf numFmtId="49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167" fontId="6" fillId="0" borderId="15" xfId="0" applyNumberFormat="1" applyFont="1" applyFill="1" applyBorder="1" applyAlignment="1">
      <alignment horizontal="right"/>
    </xf>
    <xf numFmtId="49" fontId="7" fillId="0" borderId="12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top"/>
    </xf>
    <xf numFmtId="167" fontId="10" fillId="0" borderId="0" xfId="58" applyNumberFormat="1" applyFont="1" applyFill="1" applyAlignment="1">
      <alignment horizontal="right"/>
      <protection/>
    </xf>
    <xf numFmtId="0" fontId="11" fillId="34" borderId="0" xfId="58" applyFont="1" applyFill="1">
      <alignment/>
      <protection/>
    </xf>
    <xf numFmtId="0" fontId="6" fillId="0" borderId="0" xfId="0" applyFont="1" applyFill="1" applyAlignment="1">
      <alignment/>
    </xf>
    <xf numFmtId="49" fontId="6" fillId="33" borderId="16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164" fontId="16" fillId="33" borderId="0" xfId="0" applyNumberFormat="1" applyFont="1" applyFill="1" applyBorder="1" applyAlignment="1">
      <alignment/>
    </xf>
    <xf numFmtId="49" fontId="7" fillId="33" borderId="12" xfId="0" applyNumberFormat="1" applyFont="1" applyFill="1" applyBorder="1" applyAlignment="1">
      <alignment horizontal="left" wrapText="1"/>
    </xf>
    <xf numFmtId="0" fontId="6" fillId="33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0" fontId="6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 vertical="top" wrapText="1"/>
    </xf>
    <xf numFmtId="167" fontId="6" fillId="33" borderId="15" xfId="0" applyNumberFormat="1" applyFont="1" applyFill="1" applyBorder="1" applyAlignment="1">
      <alignment horizontal="right"/>
    </xf>
    <xf numFmtId="0" fontId="6" fillId="33" borderId="13" xfId="0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/>
    </xf>
    <xf numFmtId="0" fontId="6" fillId="33" borderId="14" xfId="58" applyFont="1" applyFill="1" applyBorder="1" applyAlignment="1">
      <alignment horizontal="center"/>
      <protection/>
    </xf>
    <xf numFmtId="49" fontId="6" fillId="33" borderId="12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 wrapText="1"/>
    </xf>
    <xf numFmtId="49" fontId="6" fillId="33" borderId="14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right"/>
    </xf>
    <xf numFmtId="0" fontId="11" fillId="33" borderId="0" xfId="58" applyFont="1" applyFill="1">
      <alignment/>
      <protection/>
    </xf>
    <xf numFmtId="0" fontId="10" fillId="33" borderId="0" xfId="58" applyFont="1" applyFill="1">
      <alignment/>
      <protection/>
    </xf>
    <xf numFmtId="0" fontId="7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 horizontal="left" indent="4"/>
    </xf>
    <xf numFmtId="0" fontId="6" fillId="33" borderId="16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198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64" fontId="6" fillId="33" borderId="0" xfId="0" applyNumberFormat="1" applyFont="1" applyFill="1" applyBorder="1" applyAlignment="1">
      <alignment/>
    </xf>
    <xf numFmtId="49" fontId="6" fillId="33" borderId="0" xfId="0" applyNumberFormat="1" applyFont="1" applyFill="1" applyAlignment="1">
      <alignment vertical="top" wrapText="1"/>
    </xf>
    <xf numFmtId="167" fontId="6" fillId="33" borderId="0" xfId="0" applyNumberFormat="1" applyFont="1" applyFill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164" fontId="14" fillId="33" borderId="10" xfId="0" applyNumberFormat="1" applyFont="1" applyFill="1" applyBorder="1" applyAlignment="1">
      <alignment/>
    </xf>
    <xf numFmtId="164" fontId="16" fillId="33" borderId="10" xfId="0" applyNumberFormat="1" applyFont="1" applyFill="1" applyBorder="1" applyAlignment="1">
      <alignment/>
    </xf>
    <xf numFmtId="49" fontId="16" fillId="33" borderId="10" xfId="0" applyNumberFormat="1" applyFont="1" applyFill="1" applyBorder="1" applyAlignment="1">
      <alignment horizontal="center" wrapText="1"/>
    </xf>
    <xf numFmtId="164" fontId="16" fillId="33" borderId="10" xfId="0" applyNumberFormat="1" applyFont="1" applyFill="1" applyBorder="1" applyAlignment="1">
      <alignment horizontal="right"/>
    </xf>
    <xf numFmtId="49" fontId="16" fillId="33" borderId="10" xfId="0" applyNumberFormat="1" applyFont="1" applyFill="1" applyBorder="1" applyAlignment="1">
      <alignment horizontal="right"/>
    </xf>
    <xf numFmtId="49" fontId="14" fillId="33" borderId="10" xfId="0" applyNumberFormat="1" applyFont="1" applyFill="1" applyBorder="1" applyAlignment="1">
      <alignment horizontal="center" wrapText="1"/>
    </xf>
    <xf numFmtId="49" fontId="16" fillId="33" borderId="12" xfId="0" applyNumberFormat="1" applyFont="1" applyFill="1" applyBorder="1" applyAlignment="1">
      <alignment horizontal="center"/>
    </xf>
    <xf numFmtId="164" fontId="14" fillId="33" borderId="10" xfId="0" applyNumberFormat="1" applyFont="1" applyFill="1" applyBorder="1" applyAlignment="1">
      <alignment/>
    </xf>
    <xf numFmtId="164" fontId="16" fillId="33" borderId="10" xfId="0" applyNumberFormat="1" applyFont="1" applyFill="1" applyBorder="1" applyAlignment="1">
      <alignment/>
    </xf>
    <xf numFmtId="164" fontId="16" fillId="33" borderId="12" xfId="0" applyNumberFormat="1" applyFont="1" applyFill="1" applyBorder="1" applyAlignment="1">
      <alignment/>
    </xf>
    <xf numFmtId="0" fontId="16" fillId="0" borderId="10" xfId="58" applyFont="1" applyFill="1" applyBorder="1" applyAlignment="1">
      <alignment horizontal="center" vertical="top" wrapText="1"/>
      <protection/>
    </xf>
    <xf numFmtId="164" fontId="14" fillId="0" borderId="10" xfId="66" applyNumberFormat="1" applyFont="1" applyFill="1" applyBorder="1" applyAlignment="1">
      <alignment horizontal="right" wrapText="1"/>
    </xf>
    <xf numFmtId="164" fontId="16" fillId="0" borderId="10" xfId="58" applyNumberFormat="1" applyFont="1" applyFill="1" applyBorder="1" applyAlignment="1">
      <alignment horizontal="right" wrapText="1"/>
      <protection/>
    </xf>
    <xf numFmtId="49" fontId="14" fillId="0" borderId="10" xfId="58" applyNumberFormat="1" applyFont="1" applyFill="1" applyBorder="1" applyAlignment="1">
      <alignment horizontal="center"/>
      <protection/>
    </xf>
    <xf numFmtId="164" fontId="14" fillId="0" borderId="10" xfId="58" applyNumberFormat="1" applyFont="1" applyFill="1" applyBorder="1" applyAlignment="1">
      <alignment horizontal="right" wrapText="1"/>
      <protection/>
    </xf>
    <xf numFmtId="49" fontId="16" fillId="0" borderId="10" xfId="58" applyNumberFormat="1" applyFont="1" applyFill="1" applyBorder="1" applyAlignment="1">
      <alignment horizontal="center"/>
      <protection/>
    </xf>
    <xf numFmtId="49" fontId="16" fillId="33" borderId="10" xfId="58" applyNumberFormat="1" applyFont="1" applyFill="1" applyBorder="1" applyAlignment="1">
      <alignment horizontal="center"/>
      <protection/>
    </xf>
    <xf numFmtId="164" fontId="16" fillId="33" borderId="10" xfId="58" applyNumberFormat="1" applyFont="1" applyFill="1" applyBorder="1" applyAlignment="1">
      <alignment horizontal="right" wrapText="1"/>
      <protection/>
    </xf>
    <xf numFmtId="0" fontId="14" fillId="0" borderId="10" xfId="58" applyFont="1" applyFill="1" applyBorder="1" applyAlignment="1">
      <alignment horizontal="center"/>
      <protection/>
    </xf>
    <xf numFmtId="49" fontId="16" fillId="0" borderId="12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/>
    </xf>
    <xf numFmtId="164" fontId="16" fillId="0" borderId="10" xfId="0" applyNumberFormat="1" applyFont="1" applyFill="1" applyBorder="1" applyAlignment="1">
      <alignment horizontal="right"/>
    </xf>
    <xf numFmtId="164" fontId="16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right"/>
    </xf>
    <xf numFmtId="49" fontId="16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49" fontId="17" fillId="33" borderId="10" xfId="0" applyNumberFormat="1" applyFont="1" applyFill="1" applyBorder="1" applyAlignment="1">
      <alignment horizontal="left" wrapText="1"/>
    </xf>
    <xf numFmtId="0" fontId="18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vertical="top" wrapText="1"/>
    </xf>
    <xf numFmtId="49" fontId="18" fillId="33" borderId="10" xfId="54" applyNumberFormat="1" applyFont="1" applyFill="1" applyBorder="1" applyAlignment="1" applyProtection="1">
      <alignment horizontal="left" wrapText="1"/>
      <protection hidden="1"/>
    </xf>
    <xf numFmtId="49" fontId="18" fillId="33" borderId="10" xfId="0" applyNumberFormat="1" applyFont="1" applyFill="1" applyBorder="1" applyAlignment="1">
      <alignment wrapText="1"/>
    </xf>
    <xf numFmtId="49" fontId="18" fillId="33" borderId="10" xfId="0" applyNumberFormat="1" applyFont="1" applyFill="1" applyBorder="1" applyAlignment="1">
      <alignment vertical="top" wrapText="1"/>
    </xf>
    <xf numFmtId="49" fontId="18" fillId="33" borderId="10" xfId="0" applyNumberFormat="1" applyFont="1" applyFill="1" applyBorder="1" applyAlignment="1">
      <alignment horizontal="left" wrapText="1"/>
    </xf>
    <xf numFmtId="0" fontId="18" fillId="33" borderId="0" xfId="0" applyFont="1" applyFill="1" applyAlignment="1">
      <alignment/>
    </xf>
    <xf numFmtId="49" fontId="18" fillId="33" borderId="10" xfId="0" applyNumberFormat="1" applyFont="1" applyFill="1" applyBorder="1" applyAlignment="1">
      <alignment horizontal="left" vertical="top" wrapText="1"/>
    </xf>
    <xf numFmtId="0" fontId="18" fillId="33" borderId="0" xfId="0" applyFont="1" applyFill="1" applyAlignment="1">
      <alignment wrapText="1"/>
    </xf>
    <xf numFmtId="49" fontId="17" fillId="33" borderId="10" xfId="0" applyNumberFormat="1" applyFont="1" applyFill="1" applyBorder="1" applyAlignment="1">
      <alignment wrapText="1"/>
    </xf>
    <xf numFmtId="0" fontId="18" fillId="33" borderId="10" xfId="0" applyNumberFormat="1" applyFont="1" applyFill="1" applyBorder="1" applyAlignment="1">
      <alignment horizontal="left" wrapText="1"/>
    </xf>
    <xf numFmtId="49" fontId="17" fillId="33" borderId="10" xfId="54" applyNumberFormat="1" applyFont="1" applyFill="1" applyBorder="1" applyAlignment="1">
      <alignment horizontal="left" wrapText="1"/>
      <protection/>
    </xf>
    <xf numFmtId="0" fontId="17" fillId="33" borderId="10" xfId="0" applyFont="1" applyFill="1" applyBorder="1" applyAlignment="1">
      <alignment wrapText="1"/>
    </xf>
    <xf numFmtId="0" fontId="24" fillId="33" borderId="10" xfId="0" applyFont="1" applyFill="1" applyBorder="1" applyAlignment="1">
      <alignment wrapText="1"/>
    </xf>
    <xf numFmtId="0" fontId="24" fillId="33" borderId="10" xfId="0" applyFont="1" applyFill="1" applyBorder="1" applyAlignment="1">
      <alignment vertical="top" wrapText="1"/>
    </xf>
    <xf numFmtId="49" fontId="17" fillId="33" borderId="10" xfId="54" applyNumberFormat="1" applyFont="1" applyFill="1" applyBorder="1" applyAlignment="1" applyProtection="1">
      <alignment horizontal="left" wrapText="1"/>
      <protection hidden="1"/>
    </xf>
    <xf numFmtId="49" fontId="18" fillId="33" borderId="10" xfId="54" applyNumberFormat="1" applyFont="1" applyFill="1" applyBorder="1" applyAlignment="1" applyProtection="1">
      <alignment horizontal="left" vertical="center" wrapText="1"/>
      <protection hidden="1"/>
    </xf>
    <xf numFmtId="0" fontId="18" fillId="33" borderId="10" xfId="0" applyFont="1" applyFill="1" applyBorder="1" applyAlignment="1">
      <alignment horizontal="left" wrapText="1"/>
    </xf>
    <xf numFmtId="49" fontId="18" fillId="33" borderId="10" xfId="0" applyNumberFormat="1" applyFont="1" applyFill="1" applyBorder="1" applyAlignment="1">
      <alignment vertical="center" wrapText="1"/>
    </xf>
    <xf numFmtId="49" fontId="17" fillId="33" borderId="12" xfId="0" applyNumberFormat="1" applyFont="1" applyFill="1" applyBorder="1" applyAlignment="1">
      <alignment horizontal="left" wrapText="1"/>
    </xf>
    <xf numFmtId="49" fontId="18" fillId="33" borderId="12" xfId="0" applyNumberFormat="1" applyFont="1" applyFill="1" applyBorder="1" applyAlignment="1">
      <alignment horizontal="left" wrapText="1"/>
    </xf>
    <xf numFmtId="49" fontId="18" fillId="33" borderId="12" xfId="0" applyNumberFormat="1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horizontal="left" vertical="top" wrapText="1"/>
    </xf>
    <xf numFmtId="49" fontId="19" fillId="33" borderId="12" xfId="0" applyNumberFormat="1" applyFont="1" applyFill="1" applyBorder="1" applyAlignment="1">
      <alignment horizontal="left" vertical="top" wrapText="1"/>
    </xf>
    <xf numFmtId="49" fontId="20" fillId="33" borderId="10" xfId="0" applyNumberFormat="1" applyFont="1" applyFill="1" applyBorder="1" applyAlignment="1">
      <alignment vertical="top" wrapText="1"/>
    </xf>
    <xf numFmtId="49" fontId="19" fillId="33" borderId="10" xfId="0" applyNumberFormat="1" applyFont="1" applyFill="1" applyBorder="1" applyAlignment="1">
      <alignment vertical="top" wrapText="1"/>
    </xf>
    <xf numFmtId="49" fontId="19" fillId="33" borderId="10" xfId="54" applyNumberFormat="1" applyFont="1" applyFill="1" applyBorder="1" applyAlignment="1" applyProtection="1">
      <alignment horizontal="left" vertical="top" wrapText="1"/>
      <protection hidden="1"/>
    </xf>
    <xf numFmtId="0" fontId="19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horizontal="left" vertical="top" wrapText="1"/>
    </xf>
    <xf numFmtId="49" fontId="19" fillId="33" borderId="10" xfId="54" applyNumberFormat="1" applyFont="1" applyFill="1" applyBorder="1" applyAlignment="1" applyProtection="1">
      <alignment horizontal="left" vertical="center" wrapText="1"/>
      <protection hidden="1"/>
    </xf>
    <xf numFmtId="49" fontId="19" fillId="33" borderId="10" xfId="0" applyNumberFormat="1" applyFont="1" applyFill="1" applyBorder="1" applyAlignment="1">
      <alignment horizontal="left" vertical="top" wrapText="1"/>
    </xf>
    <xf numFmtId="49" fontId="20" fillId="33" borderId="10" xfId="0" applyNumberFormat="1" applyFont="1" applyFill="1" applyBorder="1" applyAlignment="1">
      <alignment horizontal="left" vertical="top" wrapText="1"/>
    </xf>
    <xf numFmtId="0" fontId="19" fillId="33" borderId="10" xfId="0" applyNumberFormat="1" applyFont="1" applyFill="1" applyBorder="1" applyAlignment="1">
      <alignment horizontal="left" vertical="top" wrapText="1"/>
    </xf>
    <xf numFmtId="49" fontId="19" fillId="33" borderId="10" xfId="0" applyNumberFormat="1" applyFont="1" applyFill="1" applyBorder="1" applyAlignment="1">
      <alignment horizontal="left" wrapText="1"/>
    </xf>
    <xf numFmtId="0" fontId="20" fillId="33" borderId="0" xfId="0" applyFont="1" applyFill="1" applyAlignment="1">
      <alignment horizontal="left" vertical="top" wrapText="1"/>
    </xf>
    <xf numFmtId="49" fontId="19" fillId="33" borderId="10" xfId="54" applyNumberFormat="1" applyFont="1" applyFill="1" applyBorder="1" applyAlignment="1">
      <alignment horizontal="left" vertical="top" wrapText="1"/>
      <protection/>
    </xf>
    <xf numFmtId="0" fontId="19" fillId="33" borderId="10" xfId="0" applyFont="1" applyFill="1" applyBorder="1" applyAlignment="1">
      <alignment vertical="top"/>
    </xf>
    <xf numFmtId="49" fontId="20" fillId="33" borderId="10" xfId="54" applyNumberFormat="1" applyFont="1" applyFill="1" applyBorder="1" applyAlignment="1">
      <alignment horizontal="left" vertical="top" wrapText="1"/>
      <protection/>
    </xf>
    <xf numFmtId="0" fontId="19" fillId="33" borderId="1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top" wrapText="1"/>
    </xf>
    <xf numFmtId="49" fontId="19" fillId="33" borderId="10" xfId="0" applyNumberFormat="1" applyFont="1" applyFill="1" applyBorder="1" applyAlignment="1">
      <alignment wrapText="1"/>
    </xf>
    <xf numFmtId="0" fontId="20" fillId="33" borderId="10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horizontal="left" vertical="top" wrapText="1"/>
    </xf>
    <xf numFmtId="49" fontId="20" fillId="33" borderId="17" xfId="0" applyNumberFormat="1" applyFont="1" applyFill="1" applyBorder="1" applyAlignment="1">
      <alignment horizontal="left" vertical="top" wrapText="1"/>
    </xf>
    <xf numFmtId="49" fontId="19" fillId="33" borderId="17" xfId="0" applyNumberFormat="1" applyFont="1" applyFill="1" applyBorder="1" applyAlignment="1">
      <alignment horizontal="left" vertical="top" wrapText="1"/>
    </xf>
    <xf numFmtId="0" fontId="19" fillId="33" borderId="10" xfId="0" applyNumberFormat="1" applyFont="1" applyFill="1" applyBorder="1" applyAlignment="1">
      <alignment horizontal="left" wrapText="1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wrapText="1"/>
    </xf>
    <xf numFmtId="49" fontId="20" fillId="0" borderId="10" xfId="0" applyNumberFormat="1" applyFont="1" applyFill="1" applyBorder="1" applyAlignment="1">
      <alignment vertical="top" wrapText="1"/>
    </xf>
    <xf numFmtId="49" fontId="20" fillId="0" borderId="12" xfId="0" applyNumberFormat="1" applyFont="1" applyFill="1" applyBorder="1" applyAlignment="1">
      <alignment horizontal="left" vertical="top" wrapText="1"/>
    </xf>
    <xf numFmtId="164" fontId="16" fillId="33" borderId="10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 horizontal="center"/>
    </xf>
    <xf numFmtId="49" fontId="20" fillId="33" borderId="10" xfId="0" applyNumberFormat="1" applyFont="1" applyFill="1" applyBorder="1" applyAlignment="1">
      <alignment horizontal="left" wrapText="1"/>
    </xf>
    <xf numFmtId="49" fontId="19" fillId="33" borderId="10" xfId="54" applyNumberFormat="1" applyFont="1" applyFill="1" applyBorder="1" applyAlignment="1" applyProtection="1">
      <alignment horizontal="left" wrapText="1"/>
      <protection hidden="1"/>
    </xf>
    <xf numFmtId="0" fontId="19" fillId="33" borderId="10" xfId="0" applyFont="1" applyFill="1" applyBorder="1" applyAlignment="1">
      <alignment horizontal="left" wrapText="1"/>
    </xf>
    <xf numFmtId="164" fontId="16" fillId="0" borderId="12" xfId="0" applyNumberFormat="1" applyFont="1" applyFill="1" applyBorder="1" applyAlignment="1">
      <alignment/>
    </xf>
    <xf numFmtId="49" fontId="18" fillId="33" borderId="10" xfId="0" applyNumberFormat="1" applyFont="1" applyFill="1" applyBorder="1" applyAlignment="1">
      <alignment wrapText="1"/>
    </xf>
    <xf numFmtId="0" fontId="6" fillId="0" borderId="14" xfId="58" applyFont="1" applyFill="1" applyBorder="1" applyAlignment="1">
      <alignment horizontal="center" vertical="center"/>
      <protection/>
    </xf>
    <xf numFmtId="0" fontId="18" fillId="33" borderId="10" xfId="0" applyNumberFormat="1" applyFont="1" applyFill="1" applyBorder="1" applyAlignment="1">
      <alignment horizontal="left" vertical="center" wrapText="1"/>
    </xf>
    <xf numFmtId="49" fontId="16" fillId="35" borderId="10" xfId="0" applyNumberFormat="1" applyFont="1" applyFill="1" applyBorder="1" applyAlignment="1">
      <alignment horizontal="center"/>
    </xf>
    <xf numFmtId="49" fontId="18" fillId="35" borderId="10" xfId="0" applyNumberFormat="1" applyFont="1" applyFill="1" applyBorder="1" applyAlignment="1">
      <alignment horizontal="left" wrapText="1"/>
    </xf>
    <xf numFmtId="164" fontId="16" fillId="35" borderId="10" xfId="0" applyNumberFormat="1" applyFont="1" applyFill="1" applyBorder="1" applyAlignment="1">
      <alignment/>
    </xf>
    <xf numFmtId="49" fontId="18" fillId="35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164" fontId="14" fillId="35" borderId="10" xfId="0" applyNumberFormat="1" applyFont="1" applyFill="1" applyBorder="1" applyAlignment="1">
      <alignment/>
    </xf>
    <xf numFmtId="49" fontId="18" fillId="35" borderId="10" xfId="0" applyNumberFormat="1" applyFont="1" applyFill="1" applyBorder="1" applyAlignment="1">
      <alignment wrapText="1"/>
    </xf>
    <xf numFmtId="49" fontId="16" fillId="35" borderId="12" xfId="0" applyNumberFormat="1" applyFont="1" applyFill="1" applyBorder="1" applyAlignment="1">
      <alignment horizontal="center"/>
    </xf>
    <xf numFmtId="49" fontId="19" fillId="35" borderId="10" xfId="0" applyNumberFormat="1" applyFont="1" applyFill="1" applyBorder="1" applyAlignment="1">
      <alignment horizontal="left" vertical="top" wrapText="1"/>
    </xf>
    <xf numFmtId="49" fontId="16" fillId="35" borderId="10" xfId="0" applyNumberFormat="1" applyFont="1" applyFill="1" applyBorder="1" applyAlignment="1">
      <alignment horizontal="center" wrapText="1"/>
    </xf>
    <xf numFmtId="49" fontId="19" fillId="35" borderId="10" xfId="0" applyNumberFormat="1" applyFont="1" applyFill="1" applyBorder="1" applyAlignment="1">
      <alignment wrapText="1"/>
    </xf>
    <xf numFmtId="0" fontId="3" fillId="35" borderId="0" xfId="0" applyFont="1" applyFill="1" applyAlignment="1">
      <alignment/>
    </xf>
    <xf numFmtId="49" fontId="19" fillId="35" borderId="10" xfId="54" applyNumberFormat="1" applyFont="1" applyFill="1" applyBorder="1" applyAlignment="1" applyProtection="1">
      <alignment horizontal="left" vertical="top" wrapText="1"/>
      <protection hidden="1"/>
    </xf>
    <xf numFmtId="49" fontId="19" fillId="35" borderId="10" xfId="0" applyNumberFormat="1" applyFont="1" applyFill="1" applyBorder="1" applyAlignment="1">
      <alignment vertical="top" wrapText="1"/>
    </xf>
    <xf numFmtId="0" fontId="19" fillId="35" borderId="10" xfId="0" applyFont="1" applyFill="1" applyBorder="1" applyAlignment="1">
      <alignment vertical="top" wrapText="1"/>
    </xf>
    <xf numFmtId="11" fontId="19" fillId="35" borderId="10" xfId="0" applyNumberFormat="1" applyFont="1" applyFill="1" applyBorder="1" applyAlignment="1">
      <alignment wrapText="1"/>
    </xf>
    <xf numFmtId="49" fontId="19" fillId="0" borderId="10" xfId="0" applyNumberFormat="1" applyFont="1" applyFill="1" applyBorder="1" applyAlignment="1">
      <alignment wrapText="1"/>
    </xf>
    <xf numFmtId="0" fontId="6" fillId="33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14" fillId="0" borderId="0" xfId="58" applyFont="1" applyFill="1" applyAlignment="1">
      <alignment horizontal="center" wrapText="1"/>
      <protection/>
    </xf>
    <xf numFmtId="0" fontId="23" fillId="0" borderId="0" xfId="0" applyFont="1" applyAlignment="1">
      <alignment horizontal="center" wrapText="1"/>
    </xf>
    <xf numFmtId="0" fontId="6" fillId="33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  <xf numFmtId="1" fontId="22" fillId="33" borderId="0" xfId="57" applyNumberFormat="1" applyFont="1" applyFill="1" applyAlignment="1">
      <alignment horizontal="center" wrapText="1"/>
      <protection/>
    </xf>
    <xf numFmtId="167" fontId="6" fillId="33" borderId="11" xfId="0" applyNumberFormat="1" applyFont="1" applyFill="1" applyBorder="1" applyAlignment="1">
      <alignment horizontal="center" wrapText="1"/>
    </xf>
    <xf numFmtId="167" fontId="6" fillId="33" borderId="12" xfId="0" applyNumberFormat="1" applyFont="1" applyFill="1" applyBorder="1" applyAlignment="1">
      <alignment horizontal="center" wrapText="1"/>
    </xf>
    <xf numFmtId="0" fontId="6" fillId="0" borderId="0" xfId="58" applyFont="1" applyFill="1" applyAlignment="1">
      <alignment horizontal="right"/>
      <protection/>
    </xf>
    <xf numFmtId="49" fontId="6" fillId="0" borderId="0" xfId="0" applyNumberFormat="1" applyFont="1" applyFill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" fontId="21" fillId="0" borderId="0" xfId="57" applyNumberFormat="1" applyFont="1" applyFill="1" applyAlignment="1">
      <alignment horizontal="center" wrapText="1"/>
      <protection/>
    </xf>
    <xf numFmtId="167" fontId="6" fillId="0" borderId="11" xfId="0" applyNumberFormat="1" applyFont="1" applyFill="1" applyBorder="1" applyAlignment="1">
      <alignment horizontal="center" wrapText="1"/>
    </xf>
    <xf numFmtId="167" fontId="6" fillId="0" borderId="12" xfId="0" applyNumberFormat="1" applyFont="1" applyFill="1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_ведомственная  и прилож. на 2008 год без краевых-2" xfId="55"/>
    <cellStyle name="Обычный_Приложение № 2 к проекту бюджета" xfId="56"/>
    <cellStyle name="Обычный_расчеты к бю.джету1" xfId="57"/>
    <cellStyle name="Обычный_Функциональная структура расходов бюджета на 2005 го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AJ44"/>
  <sheetViews>
    <sheetView tabSelected="1" view="pageBreakPreview" zoomScale="80" zoomScaleNormal="77" zoomScaleSheetLayoutView="80" zoomScalePageLayoutView="0" workbookViewId="0" topLeftCell="A1">
      <selection activeCell="B1" sqref="B1:E1"/>
    </sheetView>
  </sheetViews>
  <sheetFormatPr defaultColWidth="9.00390625" defaultRowHeight="12.75"/>
  <cols>
    <col min="1" max="1" width="7.875" style="12" customWidth="1"/>
    <col min="2" max="2" width="74.375" style="12" customWidth="1"/>
    <col min="3" max="3" width="10.75390625" style="12" customWidth="1"/>
    <col min="4" max="4" width="10.00390625" style="12" customWidth="1"/>
    <col min="5" max="5" width="17.00390625" style="26" customWidth="1"/>
    <col min="6" max="6" width="11.625" style="12" customWidth="1"/>
    <col min="7" max="7" width="21.25390625" style="12" customWidth="1"/>
    <col min="8" max="36" width="9.125" style="12" customWidth="1"/>
    <col min="37" max="16384" width="9.125" style="7" customWidth="1"/>
  </cols>
  <sheetData>
    <row r="1" spans="2:5" ht="18" customHeight="1">
      <c r="B1" s="222" t="s">
        <v>215</v>
      </c>
      <c r="C1" s="222"/>
      <c r="D1" s="222"/>
      <c r="E1" s="222"/>
    </row>
    <row r="2" spans="2:5" ht="18.75">
      <c r="B2" s="226" t="s">
        <v>110</v>
      </c>
      <c r="C2" s="226"/>
      <c r="D2" s="226"/>
      <c r="E2" s="226"/>
    </row>
    <row r="3" spans="2:5" ht="18.75">
      <c r="B3" s="221" t="s">
        <v>216</v>
      </c>
      <c r="C3" s="221"/>
      <c r="D3" s="221"/>
      <c r="E3" s="221"/>
    </row>
    <row r="4" spans="1:5" ht="18.75">
      <c r="A4" s="8"/>
      <c r="B4" s="8"/>
      <c r="E4" s="74"/>
    </row>
    <row r="5" spans="1:5" ht="37.5" customHeight="1">
      <c r="A5" s="223" t="s">
        <v>111</v>
      </c>
      <c r="B5" s="224"/>
      <c r="C5" s="224"/>
      <c r="D5" s="224"/>
      <c r="E5" s="224"/>
    </row>
    <row r="6" spans="1:5" ht="18.75">
      <c r="A6" s="8"/>
      <c r="E6" s="7"/>
    </row>
    <row r="7" ht="18.75">
      <c r="E7" s="21" t="s">
        <v>50</v>
      </c>
    </row>
    <row r="8" spans="1:9" ht="18.75">
      <c r="A8" s="25" t="s">
        <v>19</v>
      </c>
      <c r="B8" s="25" t="s">
        <v>33</v>
      </c>
      <c r="C8" s="25" t="s">
        <v>67</v>
      </c>
      <c r="D8" s="25" t="s">
        <v>13</v>
      </c>
      <c r="E8" s="31" t="s">
        <v>3</v>
      </c>
      <c r="G8" s="75"/>
      <c r="H8" s="75"/>
      <c r="I8" s="75"/>
    </row>
    <row r="9" spans="1:9" ht="18.75">
      <c r="A9" s="23">
        <v>1</v>
      </c>
      <c r="B9" s="23">
        <v>2</v>
      </c>
      <c r="C9" s="23">
        <v>3</v>
      </c>
      <c r="D9" s="23">
        <v>4</v>
      </c>
      <c r="E9" s="23">
        <v>5</v>
      </c>
      <c r="G9" s="75"/>
      <c r="H9" s="75"/>
      <c r="I9" s="75"/>
    </row>
    <row r="10" spans="1:36" s="10" customFormat="1" ht="20.25">
      <c r="A10" s="13"/>
      <c r="B10" s="14" t="s">
        <v>42</v>
      </c>
      <c r="C10" s="122"/>
      <c r="D10" s="122"/>
      <c r="E10" s="123">
        <f>E12+E18+E20+E25+E28+E31+E34+E36</f>
        <v>4760.000000000001</v>
      </c>
      <c r="F10" s="18"/>
      <c r="G10" s="30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</row>
    <row r="11" spans="1:5" ht="20.25">
      <c r="A11" s="13"/>
      <c r="B11" s="15" t="s">
        <v>43</v>
      </c>
      <c r="C11" s="122"/>
      <c r="D11" s="122"/>
      <c r="E11" s="124"/>
    </row>
    <row r="12" spans="1:7" ht="20.25">
      <c r="A12" s="11">
        <v>1</v>
      </c>
      <c r="B12" s="16" t="s">
        <v>27</v>
      </c>
      <c r="C12" s="125" t="s">
        <v>16</v>
      </c>
      <c r="D12" s="125"/>
      <c r="E12" s="126">
        <f>SUM(E13:E17)</f>
        <v>3029.0000000000005</v>
      </c>
      <c r="G12" s="26"/>
    </row>
    <row r="13" spans="1:5" ht="37.5">
      <c r="A13" s="13"/>
      <c r="B13" s="17" t="s">
        <v>1</v>
      </c>
      <c r="C13" s="127" t="s">
        <v>16</v>
      </c>
      <c r="D13" s="127" t="s">
        <v>17</v>
      </c>
      <c r="E13" s="124">
        <v>788</v>
      </c>
    </row>
    <row r="14" spans="1:5" ht="56.25">
      <c r="A14" s="13"/>
      <c r="B14" s="17" t="s">
        <v>47</v>
      </c>
      <c r="C14" s="127" t="s">
        <v>16</v>
      </c>
      <c r="D14" s="127" t="s">
        <v>20</v>
      </c>
      <c r="E14" s="124">
        <v>2173.8</v>
      </c>
    </row>
    <row r="15" spans="1:5" ht="56.25">
      <c r="A15" s="13"/>
      <c r="B15" s="17" t="s">
        <v>21</v>
      </c>
      <c r="C15" s="127" t="s">
        <v>16</v>
      </c>
      <c r="D15" s="127" t="s">
        <v>8</v>
      </c>
      <c r="E15" s="124">
        <v>15.4</v>
      </c>
    </row>
    <row r="16" spans="1:5" ht="24.75" customHeight="1">
      <c r="A16" s="13"/>
      <c r="B16" s="17" t="s">
        <v>38</v>
      </c>
      <c r="C16" s="127" t="s">
        <v>16</v>
      </c>
      <c r="D16" s="127" t="s">
        <v>9</v>
      </c>
      <c r="E16" s="124">
        <v>5</v>
      </c>
    </row>
    <row r="17" spans="1:36" s="9" customFormat="1" ht="24.75" customHeight="1">
      <c r="A17" s="13"/>
      <c r="B17" s="17" t="s">
        <v>39</v>
      </c>
      <c r="C17" s="127" t="s">
        <v>16</v>
      </c>
      <c r="D17" s="127" t="s">
        <v>25</v>
      </c>
      <c r="E17" s="124">
        <v>46.8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</row>
    <row r="18" spans="1:36" s="9" customFormat="1" ht="24.75" customHeight="1">
      <c r="A18" s="27">
        <v>2</v>
      </c>
      <c r="B18" s="29" t="s">
        <v>35</v>
      </c>
      <c r="C18" s="125" t="s">
        <v>17</v>
      </c>
      <c r="D18" s="125"/>
      <c r="E18" s="126">
        <f>SUM(E19:E19)</f>
        <v>76.3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</row>
    <row r="19" spans="1:36" s="9" customFormat="1" ht="24.75" customHeight="1">
      <c r="A19" s="13"/>
      <c r="B19" s="17" t="s">
        <v>36</v>
      </c>
      <c r="C19" s="127" t="s">
        <v>17</v>
      </c>
      <c r="D19" s="127" t="s">
        <v>18</v>
      </c>
      <c r="E19" s="124">
        <v>76.3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</row>
    <row r="20" spans="1:5" ht="37.5">
      <c r="A20" s="11">
        <v>3</v>
      </c>
      <c r="B20" s="16" t="s">
        <v>40</v>
      </c>
      <c r="C20" s="125" t="s">
        <v>18</v>
      </c>
      <c r="D20" s="125"/>
      <c r="E20" s="126">
        <f>E21+E22+E24</f>
        <v>27.2</v>
      </c>
    </row>
    <row r="21" spans="1:6" ht="37.5">
      <c r="A21" s="13"/>
      <c r="B21" s="17" t="s">
        <v>32</v>
      </c>
      <c r="C21" s="127" t="s">
        <v>18</v>
      </c>
      <c r="D21" s="127" t="s">
        <v>11</v>
      </c>
      <c r="E21" s="124">
        <v>7.9</v>
      </c>
      <c r="F21" s="12">
        <v>2.9</v>
      </c>
    </row>
    <row r="22" spans="1:5" ht="20.25">
      <c r="A22" s="13"/>
      <c r="B22" s="17" t="s">
        <v>52</v>
      </c>
      <c r="C22" s="127" t="s">
        <v>18</v>
      </c>
      <c r="D22" s="127" t="s">
        <v>7</v>
      </c>
      <c r="E22" s="124">
        <v>10</v>
      </c>
    </row>
    <row r="23" spans="1:5" ht="37.5" hidden="1">
      <c r="A23" s="13"/>
      <c r="B23" s="17" t="s">
        <v>49</v>
      </c>
      <c r="C23" s="127" t="s">
        <v>18</v>
      </c>
      <c r="D23" s="127" t="s">
        <v>4</v>
      </c>
      <c r="E23" s="124"/>
    </row>
    <row r="24" spans="1:6" ht="37.5">
      <c r="A24" s="13"/>
      <c r="B24" s="17" t="s">
        <v>49</v>
      </c>
      <c r="C24" s="127" t="s">
        <v>18</v>
      </c>
      <c r="D24" s="127" t="s">
        <v>4</v>
      </c>
      <c r="E24" s="124">
        <v>9.3</v>
      </c>
      <c r="F24" s="12">
        <v>9.3</v>
      </c>
    </row>
    <row r="25" spans="1:5" ht="20.25">
      <c r="A25" s="11">
        <v>4</v>
      </c>
      <c r="B25" s="16" t="s">
        <v>41</v>
      </c>
      <c r="C25" s="125" t="s">
        <v>20</v>
      </c>
      <c r="D25" s="125"/>
      <c r="E25" s="126">
        <f>E26+E27</f>
        <v>957.3000000000001</v>
      </c>
    </row>
    <row r="26" spans="1:5" ht="26.25" customHeight="1">
      <c r="A26" s="13"/>
      <c r="B26" s="45" t="s">
        <v>26</v>
      </c>
      <c r="C26" s="128" t="s">
        <v>20</v>
      </c>
      <c r="D26" s="128" t="s">
        <v>11</v>
      </c>
      <c r="E26" s="124">
        <v>877.2</v>
      </c>
    </row>
    <row r="27" spans="1:6" ht="26.25" customHeight="1">
      <c r="A27" s="13"/>
      <c r="B27" s="45" t="s">
        <v>76</v>
      </c>
      <c r="C27" s="128" t="s">
        <v>20</v>
      </c>
      <c r="D27" s="128" t="s">
        <v>77</v>
      </c>
      <c r="E27" s="124">
        <v>80.1</v>
      </c>
      <c r="F27" s="44">
        <v>30.1</v>
      </c>
    </row>
    <row r="28" spans="1:5" ht="26.25" customHeight="1">
      <c r="A28" s="11">
        <v>5</v>
      </c>
      <c r="B28" s="16" t="s">
        <v>2</v>
      </c>
      <c r="C28" s="125" t="s">
        <v>5</v>
      </c>
      <c r="D28" s="125"/>
      <c r="E28" s="126">
        <f>E30+E33</f>
        <v>174.20000000000002</v>
      </c>
    </row>
    <row r="29" spans="1:5" ht="26.25" customHeight="1" hidden="1">
      <c r="A29" s="11"/>
      <c r="B29" s="39" t="s">
        <v>64</v>
      </c>
      <c r="C29" s="127" t="s">
        <v>5</v>
      </c>
      <c r="D29" s="127" t="s">
        <v>17</v>
      </c>
      <c r="E29" s="124"/>
    </row>
    <row r="30" spans="1:5" ht="26.25" customHeight="1">
      <c r="A30" s="13"/>
      <c r="B30" s="17" t="s">
        <v>53</v>
      </c>
      <c r="C30" s="127" t="s">
        <v>5</v>
      </c>
      <c r="D30" s="127" t="s">
        <v>18</v>
      </c>
      <c r="E30" s="129">
        <v>168.4</v>
      </c>
    </row>
    <row r="31" spans="1:5" ht="26.25" customHeight="1" hidden="1">
      <c r="A31" s="11">
        <v>6</v>
      </c>
      <c r="B31" s="16" t="s">
        <v>24</v>
      </c>
      <c r="C31" s="125" t="s">
        <v>6</v>
      </c>
      <c r="D31" s="125"/>
      <c r="E31" s="126">
        <f>SUM(E32:E32)</f>
        <v>0</v>
      </c>
    </row>
    <row r="32" spans="1:5" ht="26.25" customHeight="1" hidden="1">
      <c r="A32" s="11"/>
      <c r="B32" s="17" t="s">
        <v>46</v>
      </c>
      <c r="C32" s="127" t="s">
        <v>6</v>
      </c>
      <c r="D32" s="127" t="s">
        <v>6</v>
      </c>
      <c r="E32" s="124"/>
    </row>
    <row r="33" spans="1:6" ht="26.25" customHeight="1">
      <c r="A33" s="11"/>
      <c r="B33" s="17" t="s">
        <v>233</v>
      </c>
      <c r="C33" s="127" t="s">
        <v>5</v>
      </c>
      <c r="D33" s="127" t="s">
        <v>5</v>
      </c>
      <c r="E33" s="124">
        <v>5.8</v>
      </c>
      <c r="F33" s="12">
        <v>5.8</v>
      </c>
    </row>
    <row r="34" spans="1:5" ht="26.25" customHeight="1">
      <c r="A34" s="27">
        <v>7</v>
      </c>
      <c r="B34" s="16" t="s">
        <v>0</v>
      </c>
      <c r="C34" s="125" t="s">
        <v>10</v>
      </c>
      <c r="D34" s="125"/>
      <c r="E34" s="126">
        <f>E35</f>
        <v>496</v>
      </c>
    </row>
    <row r="35" spans="1:6" ht="26.25" customHeight="1">
      <c r="A35" s="13"/>
      <c r="B35" s="17" t="s">
        <v>48</v>
      </c>
      <c r="C35" s="127" t="s">
        <v>10</v>
      </c>
      <c r="D35" s="127" t="s">
        <v>16</v>
      </c>
      <c r="E35" s="124">
        <v>496</v>
      </c>
      <c r="F35" s="44">
        <f>F21+F24+F27+F33</f>
        <v>48.1</v>
      </c>
    </row>
    <row r="36" spans="1:5" ht="26.25" customHeight="1" hidden="1">
      <c r="A36" s="27">
        <v>8</v>
      </c>
      <c r="B36" s="20" t="s">
        <v>22</v>
      </c>
      <c r="C36" s="130">
        <v>11</v>
      </c>
      <c r="D36" s="125"/>
      <c r="E36" s="126">
        <f>E37</f>
        <v>0</v>
      </c>
    </row>
    <row r="37" spans="1:5" ht="26.25" customHeight="1" hidden="1">
      <c r="A37" s="27"/>
      <c r="B37" s="28" t="s">
        <v>65</v>
      </c>
      <c r="C37" s="127" t="s">
        <v>9</v>
      </c>
      <c r="D37" s="127" t="s">
        <v>17</v>
      </c>
      <c r="E37" s="124"/>
    </row>
    <row r="39" ht="18">
      <c r="F39" s="44"/>
    </row>
    <row r="40" spans="1:4" s="6" customFormat="1" ht="18.75">
      <c r="A40" s="37" t="s">
        <v>217</v>
      </c>
      <c r="B40" s="22"/>
      <c r="C40" s="19"/>
      <c r="D40" s="19"/>
    </row>
    <row r="41" spans="1:6" s="6" customFormat="1" ht="18.75">
      <c r="A41" s="225" t="s">
        <v>51</v>
      </c>
      <c r="B41" s="225"/>
      <c r="D41" s="76" t="s">
        <v>218</v>
      </c>
      <c r="E41" s="76"/>
      <c r="F41" s="76"/>
    </row>
    <row r="44" ht="18">
      <c r="B44" s="75"/>
    </row>
  </sheetData>
  <sheetProtection/>
  <mergeCells count="5">
    <mergeCell ref="B3:E3"/>
    <mergeCell ref="B1:E1"/>
    <mergeCell ref="A5:E5"/>
    <mergeCell ref="A41:B41"/>
    <mergeCell ref="B2:E2"/>
  </mergeCells>
  <printOptions horizontalCentered="1"/>
  <pageMargins left="0.51" right="0" top="0.3937007874015748" bottom="0.3937007874015748" header="0.1968503937007874" footer="0"/>
  <pageSetup fitToHeight="2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133"/>
  <sheetViews>
    <sheetView zoomScaleSheetLayoutView="70" zoomScalePageLayoutView="0" workbookViewId="0" topLeftCell="A1">
      <selection activeCell="E38" sqref="E38"/>
    </sheetView>
  </sheetViews>
  <sheetFormatPr defaultColWidth="9.00390625" defaultRowHeight="12.75"/>
  <cols>
    <col min="1" max="1" width="6.875" style="81" customWidth="1"/>
    <col min="2" max="2" width="103.625" style="108" customWidth="1"/>
    <col min="3" max="3" width="25.125" style="109" customWidth="1"/>
    <col min="4" max="4" width="11.25390625" style="109" customWidth="1"/>
    <col min="5" max="5" width="17.375" style="36" customWidth="1"/>
    <col min="6" max="6" width="19.125" style="36" customWidth="1"/>
    <col min="7" max="8" width="16.125" style="83" customWidth="1"/>
    <col min="9" max="16384" width="9.125" style="36" customWidth="1"/>
  </cols>
  <sheetData>
    <row r="1" spans="2:12" ht="18" customHeight="1">
      <c r="B1" s="227" t="s">
        <v>207</v>
      </c>
      <c r="C1" s="227"/>
      <c r="D1" s="227"/>
      <c r="E1" s="227"/>
      <c r="F1" s="82"/>
      <c r="G1" s="82"/>
      <c r="H1" s="82"/>
      <c r="I1" s="82"/>
      <c r="J1" s="82"/>
      <c r="K1" s="82"/>
      <c r="L1" s="82"/>
    </row>
    <row r="2" spans="2:5" ht="18.75" customHeight="1">
      <c r="B2" s="221" t="s">
        <v>110</v>
      </c>
      <c r="C2" s="221"/>
      <c r="D2" s="221"/>
      <c r="E2" s="221"/>
    </row>
    <row r="3" spans="2:5" ht="18.75" customHeight="1">
      <c r="B3" s="221" t="s">
        <v>208</v>
      </c>
      <c r="C3" s="221"/>
      <c r="D3" s="221"/>
      <c r="E3" s="221"/>
    </row>
    <row r="4" spans="1:5" ht="93.75" customHeight="1">
      <c r="A4" s="228" t="s">
        <v>209</v>
      </c>
      <c r="B4" s="228"/>
      <c r="C4" s="228"/>
      <c r="D4" s="228"/>
      <c r="E4" s="228"/>
    </row>
    <row r="5" spans="1:8" ht="18.75">
      <c r="A5" s="84"/>
      <c r="B5" s="85"/>
      <c r="C5" s="78"/>
      <c r="D5" s="84"/>
      <c r="E5" s="86" t="s">
        <v>50</v>
      </c>
      <c r="G5" s="36"/>
      <c r="H5" s="36"/>
    </row>
    <row r="6" spans="1:8" ht="18.75" customHeight="1">
      <c r="A6" s="87"/>
      <c r="B6" s="88"/>
      <c r="C6" s="89"/>
      <c r="D6" s="89"/>
      <c r="E6" s="229" t="s">
        <v>206</v>
      </c>
      <c r="F6" s="90"/>
      <c r="G6" s="36"/>
      <c r="H6" s="36"/>
    </row>
    <row r="7" spans="1:8" ht="18.75">
      <c r="A7" s="91" t="s">
        <v>44</v>
      </c>
      <c r="B7" s="92" t="s">
        <v>33</v>
      </c>
      <c r="C7" s="93" t="s">
        <v>14</v>
      </c>
      <c r="D7" s="93" t="s">
        <v>15</v>
      </c>
      <c r="E7" s="230"/>
      <c r="G7" s="36"/>
      <c r="H7" s="36"/>
    </row>
    <row r="8" spans="1:8" ht="18.75">
      <c r="A8" s="94">
        <v>1</v>
      </c>
      <c r="B8" s="95">
        <v>2</v>
      </c>
      <c r="C8" s="93" t="s">
        <v>28</v>
      </c>
      <c r="D8" s="96" t="s">
        <v>45</v>
      </c>
      <c r="E8" s="97">
        <v>5</v>
      </c>
      <c r="G8" s="36"/>
      <c r="H8" s="36"/>
    </row>
    <row r="9" spans="1:14" ht="18.75">
      <c r="A9" s="94"/>
      <c r="B9" s="80" t="s">
        <v>99</v>
      </c>
      <c r="C9" s="93"/>
      <c r="D9" s="96"/>
      <c r="E9" s="98">
        <f>E10+E26+E32+E37+E57+E62+E67+E72+E92+E121+E126+E100</f>
        <v>4760</v>
      </c>
      <c r="G9" s="99"/>
      <c r="H9" s="99"/>
      <c r="I9" s="99"/>
      <c r="J9" s="100"/>
      <c r="K9" s="100"/>
      <c r="L9" s="100"/>
      <c r="M9" s="100"/>
      <c r="N9" s="100"/>
    </row>
    <row r="10" spans="1:251" ht="42" customHeight="1">
      <c r="A10" s="101">
        <v>1</v>
      </c>
      <c r="B10" s="142" t="s">
        <v>210</v>
      </c>
      <c r="C10" s="110" t="s">
        <v>112</v>
      </c>
      <c r="D10" s="111"/>
      <c r="E10" s="112">
        <f>E11+E20</f>
        <v>496.00000000000006</v>
      </c>
      <c r="F10" s="102"/>
      <c r="G10" s="99"/>
      <c r="H10" s="99"/>
      <c r="I10" s="99"/>
      <c r="J10" s="100"/>
      <c r="K10" s="100"/>
      <c r="L10" s="100"/>
      <c r="M10" s="100"/>
      <c r="N10" s="100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</row>
    <row r="11" spans="1:251" ht="37.5" customHeight="1">
      <c r="A11" s="101"/>
      <c r="B11" s="143" t="s">
        <v>100</v>
      </c>
      <c r="C11" s="111" t="s">
        <v>113</v>
      </c>
      <c r="D11" s="111"/>
      <c r="E11" s="113">
        <f>E12+E18</f>
        <v>450.00000000000006</v>
      </c>
      <c r="F11" s="103"/>
      <c r="G11" s="69"/>
      <c r="H11" s="69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</row>
    <row r="12" spans="1:251" ht="27" customHeight="1">
      <c r="A12" s="101"/>
      <c r="B12" s="144" t="s">
        <v>114</v>
      </c>
      <c r="C12" s="114" t="s">
        <v>115</v>
      </c>
      <c r="D12" s="111"/>
      <c r="E12" s="115">
        <f>E13</f>
        <v>450.00000000000006</v>
      </c>
      <c r="F12" s="77"/>
      <c r="G12" s="78"/>
      <c r="H12" s="79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</row>
    <row r="13" spans="1:251" ht="67.5" customHeight="1">
      <c r="A13" s="101"/>
      <c r="B13" s="145" t="s">
        <v>94</v>
      </c>
      <c r="C13" s="111" t="s">
        <v>116</v>
      </c>
      <c r="D13" s="116"/>
      <c r="E13" s="115">
        <f>E14+E15+E16</f>
        <v>450.00000000000006</v>
      </c>
      <c r="F13" s="103"/>
      <c r="G13" s="69"/>
      <c r="H13" s="69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</row>
    <row r="14" spans="1:251" ht="59.25" customHeight="1">
      <c r="A14" s="101"/>
      <c r="B14" s="146" t="s">
        <v>69</v>
      </c>
      <c r="C14" s="111" t="s">
        <v>116</v>
      </c>
      <c r="D14" s="111" t="s">
        <v>70</v>
      </c>
      <c r="E14" s="113">
        <v>403.8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</row>
    <row r="15" spans="1:251" ht="41.25" customHeight="1">
      <c r="A15" s="101"/>
      <c r="B15" s="146" t="s">
        <v>204</v>
      </c>
      <c r="C15" s="111" t="s">
        <v>116</v>
      </c>
      <c r="D15" s="111" t="s">
        <v>71</v>
      </c>
      <c r="E15" s="113">
        <v>30.6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</row>
    <row r="16" spans="1:251" ht="25.5" customHeight="1">
      <c r="A16" s="101"/>
      <c r="B16" s="146" t="s">
        <v>75</v>
      </c>
      <c r="C16" s="111" t="s">
        <v>117</v>
      </c>
      <c r="D16" s="111" t="s">
        <v>72</v>
      </c>
      <c r="E16" s="113">
        <v>15.6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</row>
    <row r="17" spans="1:251" ht="41.25" customHeight="1" hidden="1">
      <c r="A17" s="101"/>
      <c r="B17" s="147" t="s">
        <v>118</v>
      </c>
      <c r="C17" s="111" t="s">
        <v>119</v>
      </c>
      <c r="D17" s="111"/>
      <c r="E17" s="113">
        <f>E18</f>
        <v>0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</row>
    <row r="18" spans="1:251" ht="42.75" customHeight="1" hidden="1">
      <c r="A18" s="101"/>
      <c r="B18" s="148" t="s">
        <v>63</v>
      </c>
      <c r="C18" s="111" t="s">
        <v>120</v>
      </c>
      <c r="D18" s="111"/>
      <c r="E18" s="113">
        <f>E19</f>
        <v>0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</row>
    <row r="19" spans="1:251" ht="30" customHeight="1" hidden="1">
      <c r="A19" s="101"/>
      <c r="B19" s="149" t="s">
        <v>74</v>
      </c>
      <c r="C19" s="111" t="s">
        <v>120</v>
      </c>
      <c r="D19" s="111" t="s">
        <v>73</v>
      </c>
      <c r="E19" s="113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</row>
    <row r="20" spans="1:251" ht="23.25" customHeight="1">
      <c r="A20" s="101"/>
      <c r="B20" s="148" t="s">
        <v>95</v>
      </c>
      <c r="C20" s="111" t="s">
        <v>121</v>
      </c>
      <c r="D20" s="111"/>
      <c r="E20" s="112">
        <f>E22</f>
        <v>46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</row>
    <row r="21" spans="1:251" ht="28.5" customHeight="1">
      <c r="A21" s="101"/>
      <c r="B21" s="150" t="s">
        <v>122</v>
      </c>
      <c r="C21" s="111" t="s">
        <v>123</v>
      </c>
      <c r="D21" s="111"/>
      <c r="E21" s="113">
        <f>E22</f>
        <v>46</v>
      </c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</row>
    <row r="22" spans="1:251" ht="58.5" customHeight="1">
      <c r="A22" s="101"/>
      <c r="B22" s="145" t="s">
        <v>94</v>
      </c>
      <c r="C22" s="111" t="s">
        <v>124</v>
      </c>
      <c r="D22" s="111"/>
      <c r="E22" s="113">
        <f>E23+E24+E25</f>
        <v>46</v>
      </c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</row>
    <row r="23" spans="1:251" ht="58.5">
      <c r="A23" s="101"/>
      <c r="B23" s="146" t="s">
        <v>69</v>
      </c>
      <c r="C23" s="111" t="s">
        <v>124</v>
      </c>
      <c r="D23" s="111" t="s">
        <v>70</v>
      </c>
      <c r="E23" s="113">
        <v>26.6</v>
      </c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</row>
    <row r="24" spans="1:251" ht="39">
      <c r="A24" s="101"/>
      <c r="B24" s="146" t="s">
        <v>204</v>
      </c>
      <c r="C24" s="111" t="s">
        <v>124</v>
      </c>
      <c r="D24" s="111" t="s">
        <v>71</v>
      </c>
      <c r="E24" s="113">
        <v>19.4</v>
      </c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</row>
    <row r="25" spans="1:251" ht="33.75" customHeight="1" hidden="1">
      <c r="A25" s="101"/>
      <c r="B25" s="146" t="s">
        <v>75</v>
      </c>
      <c r="C25" s="111" t="s">
        <v>124</v>
      </c>
      <c r="D25" s="111" t="s">
        <v>72</v>
      </c>
      <c r="E25" s="113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</row>
    <row r="26" spans="1:251" ht="38.25" customHeight="1" hidden="1">
      <c r="A26" s="104">
        <v>2</v>
      </c>
      <c r="B26" s="142" t="s">
        <v>103</v>
      </c>
      <c r="C26" s="117" t="s">
        <v>125</v>
      </c>
      <c r="D26" s="114"/>
      <c r="E26" s="112">
        <f>E27</f>
        <v>0</v>
      </c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</row>
    <row r="27" spans="1:251" ht="33" customHeight="1" hidden="1">
      <c r="A27" s="104"/>
      <c r="B27" s="148" t="s">
        <v>82</v>
      </c>
      <c r="C27" s="111" t="s">
        <v>126</v>
      </c>
      <c r="D27" s="114"/>
      <c r="E27" s="113">
        <f>E28</f>
        <v>0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</row>
    <row r="28" spans="1:251" ht="43.5" customHeight="1" hidden="1">
      <c r="A28" s="104"/>
      <c r="B28" s="148" t="s">
        <v>127</v>
      </c>
      <c r="C28" s="111" t="s">
        <v>128</v>
      </c>
      <c r="D28" s="114"/>
      <c r="E28" s="113">
        <f>E29</f>
        <v>0</v>
      </c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</row>
    <row r="29" spans="1:251" ht="40.5" customHeight="1" hidden="1">
      <c r="A29" s="104"/>
      <c r="B29" s="148" t="s">
        <v>96</v>
      </c>
      <c r="C29" s="111" t="s">
        <v>129</v>
      </c>
      <c r="D29" s="114"/>
      <c r="E29" s="113">
        <f>E30+E31</f>
        <v>0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</row>
    <row r="30" spans="1:251" ht="58.5" hidden="1">
      <c r="A30" s="104"/>
      <c r="B30" s="151" t="s">
        <v>69</v>
      </c>
      <c r="C30" s="111" t="s">
        <v>129</v>
      </c>
      <c r="D30" s="114" t="s">
        <v>70</v>
      </c>
      <c r="E30" s="113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</row>
    <row r="31" spans="1:251" ht="45" hidden="1">
      <c r="A31" s="104"/>
      <c r="B31" s="185" t="s">
        <v>204</v>
      </c>
      <c r="C31" s="111" t="s">
        <v>129</v>
      </c>
      <c r="D31" s="111" t="s">
        <v>71</v>
      </c>
      <c r="E31" s="113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</row>
    <row r="32" spans="1:251" s="70" customFormat="1" ht="42.75" customHeight="1" hidden="1">
      <c r="A32" s="101">
        <v>3</v>
      </c>
      <c r="B32" s="152" t="s">
        <v>104</v>
      </c>
      <c r="C32" s="110" t="s">
        <v>130</v>
      </c>
      <c r="D32" s="111"/>
      <c r="E32" s="112">
        <f>E33</f>
        <v>0</v>
      </c>
      <c r="F32" s="10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</row>
    <row r="33" spans="1:251" s="70" customFormat="1" ht="20.25" hidden="1">
      <c r="A33" s="101"/>
      <c r="B33" s="146" t="s">
        <v>82</v>
      </c>
      <c r="C33" s="111" t="s">
        <v>131</v>
      </c>
      <c r="D33" s="111"/>
      <c r="E33" s="113">
        <f>E34</f>
        <v>0</v>
      </c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  <c r="IM33" s="102"/>
      <c r="IN33" s="102"/>
      <c r="IO33" s="102"/>
      <c r="IP33" s="102"/>
      <c r="IQ33" s="102"/>
    </row>
    <row r="34" spans="1:251" s="70" customFormat="1" ht="59.25" customHeight="1" hidden="1">
      <c r="A34" s="101"/>
      <c r="B34" s="146" t="s">
        <v>133</v>
      </c>
      <c r="C34" s="111" t="s">
        <v>134</v>
      </c>
      <c r="D34" s="111"/>
      <c r="E34" s="113">
        <f>E35</f>
        <v>0</v>
      </c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  <c r="IM34" s="102"/>
      <c r="IN34" s="102"/>
      <c r="IO34" s="102"/>
      <c r="IP34" s="102"/>
      <c r="IQ34" s="102"/>
    </row>
    <row r="35" spans="1:251" s="70" customFormat="1" ht="39" hidden="1">
      <c r="A35" s="101"/>
      <c r="B35" s="153" t="s">
        <v>93</v>
      </c>
      <c r="C35" s="111" t="s">
        <v>132</v>
      </c>
      <c r="D35" s="111"/>
      <c r="E35" s="113">
        <f>E36</f>
        <v>0</v>
      </c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  <c r="IM35" s="102"/>
      <c r="IN35" s="102"/>
      <c r="IO35" s="102"/>
      <c r="IP35" s="102"/>
      <c r="IQ35" s="102"/>
    </row>
    <row r="36" spans="1:251" s="70" customFormat="1" ht="39" hidden="1">
      <c r="A36" s="101"/>
      <c r="B36" s="146" t="s">
        <v>204</v>
      </c>
      <c r="C36" s="111" t="s">
        <v>132</v>
      </c>
      <c r="D36" s="111" t="s">
        <v>71</v>
      </c>
      <c r="E36" s="113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  <c r="IM36" s="102"/>
      <c r="IN36" s="102"/>
      <c r="IO36" s="102"/>
      <c r="IP36" s="102"/>
      <c r="IQ36" s="102"/>
    </row>
    <row r="37" spans="1:251" ht="45.75" customHeight="1">
      <c r="A37" s="104">
        <v>2</v>
      </c>
      <c r="B37" s="154" t="s">
        <v>211</v>
      </c>
      <c r="C37" s="110" t="s">
        <v>135</v>
      </c>
      <c r="D37" s="111"/>
      <c r="E37" s="112">
        <f>E38+E49+E53</f>
        <v>27.200000000000003</v>
      </c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  <c r="IA37" s="106"/>
      <c r="IB37" s="106"/>
      <c r="IC37" s="106"/>
      <c r="ID37" s="106"/>
      <c r="IE37" s="106"/>
      <c r="IF37" s="106"/>
      <c r="IG37" s="106"/>
      <c r="IH37" s="106"/>
      <c r="II37" s="106"/>
      <c r="IJ37" s="106"/>
      <c r="IK37" s="106"/>
      <c r="IL37" s="106"/>
      <c r="IM37" s="106"/>
      <c r="IN37" s="106"/>
      <c r="IO37" s="106"/>
      <c r="IP37" s="106"/>
      <c r="IQ37" s="106"/>
    </row>
    <row r="38" spans="1:251" ht="39">
      <c r="A38" s="104"/>
      <c r="B38" s="148" t="s">
        <v>85</v>
      </c>
      <c r="C38" s="111" t="s">
        <v>136</v>
      </c>
      <c r="D38" s="111"/>
      <c r="E38" s="112">
        <f>E39+E42</f>
        <v>7.9</v>
      </c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</row>
    <row r="39" spans="1:251" ht="39">
      <c r="A39" s="104"/>
      <c r="B39" s="205" t="s">
        <v>137</v>
      </c>
      <c r="C39" s="204" t="s">
        <v>235</v>
      </c>
      <c r="D39" s="204"/>
      <c r="E39" s="206">
        <f>E40</f>
        <v>2.9</v>
      </c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</row>
    <row r="40" spans="1:251" ht="78">
      <c r="A40" s="104"/>
      <c r="B40" s="205" t="s">
        <v>236</v>
      </c>
      <c r="C40" s="204" t="s">
        <v>234</v>
      </c>
      <c r="D40" s="204"/>
      <c r="E40" s="206">
        <f>E41</f>
        <v>2.9</v>
      </c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</row>
    <row r="41" spans="1:251" ht="39">
      <c r="A41" s="104"/>
      <c r="B41" s="207" t="s">
        <v>204</v>
      </c>
      <c r="C41" s="204" t="s">
        <v>234</v>
      </c>
      <c r="D41" s="204" t="s">
        <v>71</v>
      </c>
      <c r="E41" s="206">
        <v>2.9</v>
      </c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</row>
    <row r="42" spans="1:251" ht="39">
      <c r="A42" s="104"/>
      <c r="B42" s="148" t="s">
        <v>137</v>
      </c>
      <c r="C42" s="111" t="s">
        <v>138</v>
      </c>
      <c r="D42" s="111"/>
      <c r="E42" s="113">
        <f>E43</f>
        <v>5</v>
      </c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</row>
    <row r="43" spans="1:8" ht="42.75" customHeight="1">
      <c r="A43" s="104"/>
      <c r="B43" s="148" t="s">
        <v>68</v>
      </c>
      <c r="C43" s="111" t="s">
        <v>139</v>
      </c>
      <c r="D43" s="111"/>
      <c r="E43" s="113">
        <f>E44</f>
        <v>5</v>
      </c>
      <c r="G43" s="36"/>
      <c r="H43" s="36"/>
    </row>
    <row r="44" spans="1:8" ht="42" customHeight="1">
      <c r="A44" s="104"/>
      <c r="B44" s="146" t="s">
        <v>204</v>
      </c>
      <c r="C44" s="111" t="s">
        <v>139</v>
      </c>
      <c r="D44" s="111" t="s">
        <v>71</v>
      </c>
      <c r="E44" s="113">
        <v>5</v>
      </c>
      <c r="G44" s="36"/>
      <c r="H44" s="36"/>
    </row>
    <row r="45" spans="1:8" ht="36.75" customHeight="1" hidden="1">
      <c r="A45" s="104"/>
      <c r="B45" s="148" t="s">
        <v>86</v>
      </c>
      <c r="C45" s="111" t="s">
        <v>140</v>
      </c>
      <c r="D45" s="111"/>
      <c r="E45" s="112">
        <f>E46</f>
        <v>0</v>
      </c>
      <c r="G45" s="36"/>
      <c r="H45" s="36"/>
    </row>
    <row r="46" spans="1:8" ht="36.75" customHeight="1" hidden="1">
      <c r="A46" s="104"/>
      <c r="B46" s="148" t="s">
        <v>142</v>
      </c>
      <c r="C46" s="111" t="s">
        <v>141</v>
      </c>
      <c r="D46" s="111"/>
      <c r="E46" s="113">
        <f>E47</f>
        <v>0</v>
      </c>
      <c r="G46" s="36"/>
      <c r="H46" s="36"/>
    </row>
    <row r="47" spans="1:8" ht="27.75" customHeight="1" hidden="1">
      <c r="A47" s="104"/>
      <c r="B47" s="148" t="s">
        <v>62</v>
      </c>
      <c r="C47" s="111" t="s">
        <v>143</v>
      </c>
      <c r="D47" s="111"/>
      <c r="E47" s="113">
        <f>E48</f>
        <v>0</v>
      </c>
      <c r="G47" s="36"/>
      <c r="H47" s="36"/>
    </row>
    <row r="48" spans="1:8" ht="41.25" customHeight="1" hidden="1">
      <c r="A48" s="101"/>
      <c r="B48" s="146" t="s">
        <v>204</v>
      </c>
      <c r="C48" s="111" t="s">
        <v>143</v>
      </c>
      <c r="D48" s="111" t="s">
        <v>71</v>
      </c>
      <c r="E48" s="113"/>
      <c r="G48" s="36"/>
      <c r="H48" s="36"/>
    </row>
    <row r="49" spans="1:8" ht="41.25" customHeight="1">
      <c r="A49" s="101"/>
      <c r="B49" s="207" t="s">
        <v>86</v>
      </c>
      <c r="C49" s="204" t="s">
        <v>140</v>
      </c>
      <c r="D49" s="204"/>
      <c r="E49" s="206">
        <f>E50</f>
        <v>9.3</v>
      </c>
      <c r="G49" s="36"/>
      <c r="H49" s="36"/>
    </row>
    <row r="50" spans="1:8" ht="41.25" customHeight="1">
      <c r="A50" s="101"/>
      <c r="B50" s="207" t="s">
        <v>237</v>
      </c>
      <c r="C50" s="204" t="s">
        <v>141</v>
      </c>
      <c r="D50" s="204"/>
      <c r="E50" s="206">
        <f>E51</f>
        <v>9.3</v>
      </c>
      <c r="G50" s="36"/>
      <c r="H50" s="36"/>
    </row>
    <row r="51" spans="1:8" ht="63.75" customHeight="1">
      <c r="A51" s="101"/>
      <c r="B51" s="207" t="s">
        <v>238</v>
      </c>
      <c r="C51" s="204" t="s">
        <v>239</v>
      </c>
      <c r="D51" s="204"/>
      <c r="E51" s="206">
        <f>E52</f>
        <v>9.3</v>
      </c>
      <c r="G51" s="36"/>
      <c r="H51" s="36"/>
    </row>
    <row r="52" spans="1:8" ht="41.25" customHeight="1">
      <c r="A52" s="101"/>
      <c r="B52" s="207" t="s">
        <v>204</v>
      </c>
      <c r="C52" s="204" t="s">
        <v>239</v>
      </c>
      <c r="D52" s="204" t="s">
        <v>71</v>
      </c>
      <c r="E52" s="206">
        <v>9.3</v>
      </c>
      <c r="G52" s="36"/>
      <c r="H52" s="36"/>
    </row>
    <row r="53" spans="1:8" ht="26.25" customHeight="1">
      <c r="A53" s="104"/>
      <c r="B53" s="148" t="s">
        <v>60</v>
      </c>
      <c r="C53" s="111" t="s">
        <v>144</v>
      </c>
      <c r="D53" s="111"/>
      <c r="E53" s="112">
        <f>E54</f>
        <v>10</v>
      </c>
      <c r="G53" s="36"/>
      <c r="H53" s="36"/>
    </row>
    <row r="54" spans="1:8" ht="24.75" customHeight="1">
      <c r="A54" s="104"/>
      <c r="B54" s="148" t="s">
        <v>146</v>
      </c>
      <c r="C54" s="111" t="s">
        <v>145</v>
      </c>
      <c r="D54" s="111"/>
      <c r="E54" s="113">
        <f>E55</f>
        <v>10</v>
      </c>
      <c r="G54" s="36"/>
      <c r="H54" s="36"/>
    </row>
    <row r="55" spans="1:8" ht="23.25" customHeight="1">
      <c r="A55" s="104"/>
      <c r="B55" s="148" t="s">
        <v>61</v>
      </c>
      <c r="C55" s="111" t="s">
        <v>147</v>
      </c>
      <c r="D55" s="111"/>
      <c r="E55" s="113">
        <f>E56</f>
        <v>10</v>
      </c>
      <c r="G55" s="36"/>
      <c r="H55" s="36"/>
    </row>
    <row r="56" spans="1:8" ht="39">
      <c r="A56" s="104"/>
      <c r="B56" s="146" t="s">
        <v>204</v>
      </c>
      <c r="C56" s="111" t="s">
        <v>147</v>
      </c>
      <c r="D56" s="111" t="s">
        <v>71</v>
      </c>
      <c r="E56" s="113">
        <v>10</v>
      </c>
      <c r="G56" s="36"/>
      <c r="H56" s="36"/>
    </row>
    <row r="57" spans="1:8" ht="60" customHeight="1">
      <c r="A57" s="104">
        <v>3</v>
      </c>
      <c r="B57" s="152" t="s">
        <v>212</v>
      </c>
      <c r="C57" s="110" t="s">
        <v>194</v>
      </c>
      <c r="D57" s="111"/>
      <c r="E57" s="112">
        <f>E58</f>
        <v>50</v>
      </c>
      <c r="G57" s="36"/>
      <c r="H57" s="36"/>
    </row>
    <row r="58" spans="1:8" ht="24" customHeight="1">
      <c r="A58" s="104"/>
      <c r="B58" s="146" t="s">
        <v>82</v>
      </c>
      <c r="C58" s="111" t="s">
        <v>148</v>
      </c>
      <c r="D58" s="111"/>
      <c r="E58" s="113">
        <f>E59</f>
        <v>50</v>
      </c>
      <c r="G58" s="36"/>
      <c r="H58" s="36"/>
    </row>
    <row r="59" spans="1:8" ht="60.75" customHeight="1">
      <c r="A59" s="104"/>
      <c r="B59" s="146" t="s">
        <v>149</v>
      </c>
      <c r="C59" s="111" t="s">
        <v>150</v>
      </c>
      <c r="D59" s="111"/>
      <c r="E59" s="113">
        <f>E60</f>
        <v>50</v>
      </c>
      <c r="G59" s="36"/>
      <c r="H59" s="36"/>
    </row>
    <row r="60" spans="1:8" ht="26.25" customHeight="1">
      <c r="A60" s="104"/>
      <c r="B60" s="146" t="s">
        <v>109</v>
      </c>
      <c r="C60" s="111" t="s">
        <v>151</v>
      </c>
      <c r="D60" s="111"/>
      <c r="E60" s="113">
        <f>E61</f>
        <v>50</v>
      </c>
      <c r="G60" s="36"/>
      <c r="H60" s="36"/>
    </row>
    <row r="61" spans="1:8" ht="39" customHeight="1">
      <c r="A61" s="104"/>
      <c r="B61" s="146" t="s">
        <v>204</v>
      </c>
      <c r="C61" s="111" t="s">
        <v>151</v>
      </c>
      <c r="D61" s="111" t="s">
        <v>71</v>
      </c>
      <c r="E61" s="113">
        <v>50</v>
      </c>
      <c r="G61" s="36"/>
      <c r="H61" s="36"/>
    </row>
    <row r="62" spans="1:251" s="70" customFormat="1" ht="39">
      <c r="A62" s="104">
        <v>5</v>
      </c>
      <c r="B62" s="155" t="s">
        <v>214</v>
      </c>
      <c r="C62" s="110" t="s">
        <v>159</v>
      </c>
      <c r="D62" s="111"/>
      <c r="E62" s="112">
        <f>E63</f>
        <v>877.2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</row>
    <row r="63" spans="1:251" s="70" customFormat="1" ht="24" customHeight="1">
      <c r="A63" s="104"/>
      <c r="B63" s="156" t="s">
        <v>82</v>
      </c>
      <c r="C63" s="111" t="s">
        <v>160</v>
      </c>
      <c r="D63" s="111"/>
      <c r="E63" s="113">
        <f>E64</f>
        <v>877.2</v>
      </c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</row>
    <row r="64" spans="1:251" s="70" customFormat="1" ht="39">
      <c r="A64" s="104"/>
      <c r="B64" s="157" t="s">
        <v>161</v>
      </c>
      <c r="C64" s="111" t="s">
        <v>162</v>
      </c>
      <c r="D64" s="111"/>
      <c r="E64" s="113">
        <f>E65</f>
        <v>877.2</v>
      </c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</row>
    <row r="65" spans="1:251" s="70" customFormat="1" ht="58.5">
      <c r="A65" s="104"/>
      <c r="B65" s="143" t="s">
        <v>87</v>
      </c>
      <c r="C65" s="111" t="s">
        <v>163</v>
      </c>
      <c r="D65" s="111"/>
      <c r="E65" s="113">
        <f>E66</f>
        <v>877.2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</row>
    <row r="66" spans="1:251" s="70" customFormat="1" ht="39">
      <c r="A66" s="104"/>
      <c r="B66" s="146" t="s">
        <v>204</v>
      </c>
      <c r="C66" s="111" t="s">
        <v>163</v>
      </c>
      <c r="D66" s="111" t="s">
        <v>71</v>
      </c>
      <c r="E66" s="113">
        <v>877.2</v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</row>
    <row r="67" spans="1:251" s="102" customFormat="1" ht="46.5" customHeight="1" hidden="1">
      <c r="A67" s="104">
        <v>8</v>
      </c>
      <c r="B67" s="152" t="s">
        <v>106</v>
      </c>
      <c r="C67" s="110" t="s">
        <v>164</v>
      </c>
      <c r="D67" s="111"/>
      <c r="E67" s="112">
        <f>E68</f>
        <v>0</v>
      </c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</row>
    <row r="68" spans="1:251" s="102" customFormat="1" ht="26.25" customHeight="1" hidden="1">
      <c r="A68" s="104"/>
      <c r="B68" s="146" t="s">
        <v>82</v>
      </c>
      <c r="C68" s="111" t="s">
        <v>165</v>
      </c>
      <c r="D68" s="111"/>
      <c r="E68" s="113">
        <f>E69</f>
        <v>0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</row>
    <row r="69" spans="1:251" s="102" customFormat="1" ht="26.25" customHeight="1" hidden="1">
      <c r="A69" s="104"/>
      <c r="B69" s="147" t="s">
        <v>166</v>
      </c>
      <c r="C69" s="111" t="s">
        <v>167</v>
      </c>
      <c r="D69" s="111"/>
      <c r="E69" s="113">
        <f>E70</f>
        <v>0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</row>
    <row r="70" spans="1:251" s="102" customFormat="1" ht="27" customHeight="1" hidden="1">
      <c r="A70" s="104"/>
      <c r="B70" s="146" t="s">
        <v>88</v>
      </c>
      <c r="C70" s="111" t="s">
        <v>168</v>
      </c>
      <c r="D70" s="111"/>
      <c r="E70" s="113">
        <f>E71</f>
        <v>0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</row>
    <row r="71" spans="1:251" s="102" customFormat="1" ht="39.75" customHeight="1" hidden="1">
      <c r="A71" s="104"/>
      <c r="B71" s="146" t="s">
        <v>204</v>
      </c>
      <c r="C71" s="111" t="s">
        <v>168</v>
      </c>
      <c r="D71" s="111" t="s">
        <v>71</v>
      </c>
      <c r="E71" s="113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</row>
    <row r="72" spans="1:8" ht="39.75" customHeight="1">
      <c r="A72" s="104">
        <v>6</v>
      </c>
      <c r="B72" s="158" t="s">
        <v>213</v>
      </c>
      <c r="C72" s="110" t="s">
        <v>170</v>
      </c>
      <c r="D72" s="111"/>
      <c r="E72" s="112">
        <f>E73</f>
        <v>3115.0000000000005</v>
      </c>
      <c r="G72" s="36"/>
      <c r="H72" s="36"/>
    </row>
    <row r="73" spans="1:8" ht="23.25" customHeight="1">
      <c r="A73" s="104"/>
      <c r="B73" s="145" t="s">
        <v>82</v>
      </c>
      <c r="C73" s="111" t="s">
        <v>169</v>
      </c>
      <c r="D73" s="111"/>
      <c r="E73" s="113">
        <f>E74+E77+E89+E97</f>
        <v>3115.0000000000005</v>
      </c>
      <c r="G73" s="36"/>
      <c r="H73" s="36"/>
    </row>
    <row r="74" spans="1:8" ht="36" customHeight="1">
      <c r="A74" s="104"/>
      <c r="B74" s="143" t="s">
        <v>171</v>
      </c>
      <c r="C74" s="111" t="s">
        <v>172</v>
      </c>
      <c r="D74" s="111"/>
      <c r="E74" s="113">
        <f>E75</f>
        <v>788</v>
      </c>
      <c r="G74" s="36"/>
      <c r="H74" s="36"/>
    </row>
    <row r="75" spans="1:8" ht="27" customHeight="1">
      <c r="A75" s="104"/>
      <c r="B75" s="143" t="s">
        <v>58</v>
      </c>
      <c r="C75" s="111" t="s">
        <v>173</v>
      </c>
      <c r="D75" s="111"/>
      <c r="E75" s="113">
        <f>E76</f>
        <v>788</v>
      </c>
      <c r="G75" s="36"/>
      <c r="H75" s="36"/>
    </row>
    <row r="76" spans="1:8" ht="58.5">
      <c r="A76" s="104"/>
      <c r="B76" s="143" t="s">
        <v>69</v>
      </c>
      <c r="C76" s="111" t="s">
        <v>173</v>
      </c>
      <c r="D76" s="111" t="s">
        <v>70</v>
      </c>
      <c r="E76" s="113">
        <v>788</v>
      </c>
      <c r="G76" s="36"/>
      <c r="H76" s="36"/>
    </row>
    <row r="77" spans="1:8" ht="20.25">
      <c r="A77" s="104"/>
      <c r="B77" s="159" t="s">
        <v>174</v>
      </c>
      <c r="C77" s="111" t="s">
        <v>175</v>
      </c>
      <c r="D77" s="111"/>
      <c r="E77" s="113">
        <f>E78+E84+E87+E82</f>
        <v>2296.9000000000005</v>
      </c>
      <c r="G77" s="36"/>
      <c r="H77" s="36"/>
    </row>
    <row r="78" spans="1:8" ht="29.25" customHeight="1">
      <c r="A78" s="104"/>
      <c r="B78" s="143" t="s">
        <v>58</v>
      </c>
      <c r="C78" s="111" t="s">
        <v>176</v>
      </c>
      <c r="D78" s="111"/>
      <c r="E78" s="113">
        <f>E79+E80+E81</f>
        <v>2170</v>
      </c>
      <c r="G78" s="36"/>
      <c r="H78" s="36"/>
    </row>
    <row r="79" spans="1:8" ht="58.5">
      <c r="A79" s="104"/>
      <c r="B79" s="143" t="s">
        <v>69</v>
      </c>
      <c r="C79" s="111" t="s">
        <v>176</v>
      </c>
      <c r="D79" s="111" t="s">
        <v>70</v>
      </c>
      <c r="E79" s="113">
        <v>2013</v>
      </c>
      <c r="G79" s="36"/>
      <c r="H79" s="36"/>
    </row>
    <row r="80" spans="1:8" ht="45" customHeight="1">
      <c r="A80" s="104"/>
      <c r="B80" s="146" t="s">
        <v>204</v>
      </c>
      <c r="C80" s="111" t="s">
        <v>176</v>
      </c>
      <c r="D80" s="111" t="s">
        <v>71</v>
      </c>
      <c r="E80" s="113">
        <v>140</v>
      </c>
      <c r="G80" s="36"/>
      <c r="H80" s="36"/>
    </row>
    <row r="81" spans="1:8" ht="20.25">
      <c r="A81" s="104"/>
      <c r="B81" s="146" t="s">
        <v>75</v>
      </c>
      <c r="C81" s="111" t="s">
        <v>176</v>
      </c>
      <c r="D81" s="111" t="s">
        <v>72</v>
      </c>
      <c r="E81" s="113">
        <v>17</v>
      </c>
      <c r="G81" s="36"/>
      <c r="H81" s="36"/>
    </row>
    <row r="82" spans="1:8" ht="39">
      <c r="A82" s="104"/>
      <c r="B82" s="203" t="s">
        <v>83</v>
      </c>
      <c r="C82" s="111" t="s">
        <v>180</v>
      </c>
      <c r="D82" s="111"/>
      <c r="E82" s="113">
        <f>E83</f>
        <v>46.8</v>
      </c>
      <c r="G82" s="36"/>
      <c r="H82" s="36"/>
    </row>
    <row r="83" spans="1:8" ht="39">
      <c r="A83" s="104"/>
      <c r="B83" s="146" t="s">
        <v>204</v>
      </c>
      <c r="C83" s="111" t="s">
        <v>180</v>
      </c>
      <c r="D83" s="111" t="s">
        <v>71</v>
      </c>
      <c r="E83" s="113">
        <v>46.8</v>
      </c>
      <c r="G83" s="36"/>
      <c r="H83" s="36"/>
    </row>
    <row r="84" spans="1:8" ht="39">
      <c r="A84" s="104"/>
      <c r="B84" s="159" t="s">
        <v>31</v>
      </c>
      <c r="C84" s="111" t="s">
        <v>181</v>
      </c>
      <c r="D84" s="111"/>
      <c r="E84" s="113">
        <f>E85+E86</f>
        <v>76.3</v>
      </c>
      <c r="G84" s="36"/>
      <c r="H84" s="36"/>
    </row>
    <row r="85" spans="1:8" ht="58.5">
      <c r="A85" s="104"/>
      <c r="B85" s="160" t="s">
        <v>69</v>
      </c>
      <c r="C85" s="111" t="s">
        <v>181</v>
      </c>
      <c r="D85" s="111" t="s">
        <v>70</v>
      </c>
      <c r="E85" s="113">
        <v>76.3</v>
      </c>
      <c r="G85" s="36"/>
      <c r="H85" s="36"/>
    </row>
    <row r="86" spans="1:8" ht="39" hidden="1">
      <c r="A86" s="104"/>
      <c r="B86" s="146" t="s">
        <v>204</v>
      </c>
      <c r="C86" s="111" t="s">
        <v>181</v>
      </c>
      <c r="D86" s="111" t="s">
        <v>71</v>
      </c>
      <c r="E86" s="113"/>
      <c r="G86" s="36"/>
      <c r="H86" s="36"/>
    </row>
    <row r="87" spans="1:8" ht="39">
      <c r="A87" s="104"/>
      <c r="B87" s="148" t="s">
        <v>101</v>
      </c>
      <c r="C87" s="111" t="s">
        <v>177</v>
      </c>
      <c r="D87" s="111"/>
      <c r="E87" s="113">
        <f>E88</f>
        <v>3.8</v>
      </c>
      <c r="G87" s="36"/>
      <c r="H87" s="36"/>
    </row>
    <row r="88" spans="1:8" ht="39">
      <c r="A88" s="104"/>
      <c r="B88" s="146" t="s">
        <v>204</v>
      </c>
      <c r="C88" s="111" t="s">
        <v>177</v>
      </c>
      <c r="D88" s="111" t="s">
        <v>71</v>
      </c>
      <c r="E88" s="113">
        <v>3.8</v>
      </c>
      <c r="G88" s="36"/>
      <c r="H88" s="36"/>
    </row>
    <row r="89" spans="1:8" ht="20.25" hidden="1">
      <c r="A89" s="104"/>
      <c r="B89" s="161" t="s">
        <v>179</v>
      </c>
      <c r="C89" s="111" t="s">
        <v>178</v>
      </c>
      <c r="D89" s="111"/>
      <c r="E89" s="113">
        <f>E90</f>
        <v>0</v>
      </c>
      <c r="G89" s="36"/>
      <c r="H89" s="36"/>
    </row>
    <row r="90" spans="1:8" ht="39" hidden="1">
      <c r="A90" s="104"/>
      <c r="B90" s="146" t="s">
        <v>84</v>
      </c>
      <c r="C90" s="111" t="s">
        <v>182</v>
      </c>
      <c r="D90" s="111"/>
      <c r="E90" s="113">
        <f>E91</f>
        <v>0</v>
      </c>
      <c r="G90" s="36"/>
      <c r="H90" s="36"/>
    </row>
    <row r="91" spans="1:8" ht="39" hidden="1">
      <c r="A91" s="104"/>
      <c r="B91" s="146" t="s">
        <v>204</v>
      </c>
      <c r="C91" s="111" t="s">
        <v>182</v>
      </c>
      <c r="D91" s="111" t="s">
        <v>71</v>
      </c>
      <c r="E91" s="113"/>
      <c r="G91" s="36"/>
      <c r="H91" s="36"/>
    </row>
    <row r="92" spans="1:8" ht="42" customHeight="1" hidden="1">
      <c r="A92" s="94">
        <v>10</v>
      </c>
      <c r="B92" s="158" t="s">
        <v>197</v>
      </c>
      <c r="C92" s="110" t="s">
        <v>198</v>
      </c>
      <c r="D92" s="118"/>
      <c r="E92" s="113">
        <f>E93</f>
        <v>0</v>
      </c>
      <c r="G92" s="36"/>
      <c r="H92" s="36"/>
    </row>
    <row r="93" spans="1:8" ht="32.25" customHeight="1" hidden="1">
      <c r="A93" s="94"/>
      <c r="B93" s="201" t="s">
        <v>82</v>
      </c>
      <c r="C93" s="111" t="s">
        <v>199</v>
      </c>
      <c r="D93" s="118"/>
      <c r="E93" s="113">
        <f>E94</f>
        <v>0</v>
      </c>
      <c r="G93" s="36"/>
      <c r="H93" s="36"/>
    </row>
    <row r="94" spans="1:8" ht="48" customHeight="1" hidden="1">
      <c r="A94" s="94"/>
      <c r="B94" s="201" t="s">
        <v>196</v>
      </c>
      <c r="C94" s="111" t="s">
        <v>205</v>
      </c>
      <c r="D94" s="118"/>
      <c r="E94" s="113">
        <f>E95</f>
        <v>0</v>
      </c>
      <c r="G94" s="36"/>
      <c r="H94" s="36"/>
    </row>
    <row r="95" spans="1:8" ht="27.75" customHeight="1" hidden="1">
      <c r="A95" s="94"/>
      <c r="B95" s="201" t="s">
        <v>203</v>
      </c>
      <c r="C95" s="111" t="s">
        <v>202</v>
      </c>
      <c r="D95" s="118"/>
      <c r="E95" s="113">
        <f>E96</f>
        <v>0</v>
      </c>
      <c r="G95" s="36"/>
      <c r="H95" s="36"/>
    </row>
    <row r="96" spans="1:8" ht="38.25" customHeight="1" hidden="1">
      <c r="A96" s="94"/>
      <c r="B96" s="201" t="s">
        <v>204</v>
      </c>
      <c r="C96" s="111" t="s">
        <v>202</v>
      </c>
      <c r="D96" s="118" t="s">
        <v>71</v>
      </c>
      <c r="E96" s="113"/>
      <c r="G96" s="36"/>
      <c r="H96" s="36"/>
    </row>
    <row r="97" spans="1:8" ht="38.25" customHeight="1">
      <c r="A97" s="94"/>
      <c r="B97" s="210" t="s">
        <v>247</v>
      </c>
      <c r="C97" s="204" t="s">
        <v>245</v>
      </c>
      <c r="D97" s="211"/>
      <c r="E97" s="206">
        <f>E98</f>
        <v>30.1</v>
      </c>
      <c r="G97" s="36"/>
      <c r="H97" s="36"/>
    </row>
    <row r="98" spans="1:8" ht="38.25" customHeight="1">
      <c r="A98" s="94"/>
      <c r="B98" s="210" t="s">
        <v>248</v>
      </c>
      <c r="C98" s="204" t="s">
        <v>246</v>
      </c>
      <c r="D98" s="211"/>
      <c r="E98" s="206">
        <f>E99</f>
        <v>30.1</v>
      </c>
      <c r="G98" s="36"/>
      <c r="H98" s="36"/>
    </row>
    <row r="99" spans="1:8" ht="38.25" customHeight="1">
      <c r="A99" s="94"/>
      <c r="B99" s="207" t="s">
        <v>204</v>
      </c>
      <c r="C99" s="204" t="s">
        <v>246</v>
      </c>
      <c r="D99" s="204" t="s">
        <v>71</v>
      </c>
      <c r="E99" s="206">
        <v>30.1</v>
      </c>
      <c r="G99" s="36"/>
      <c r="H99" s="36"/>
    </row>
    <row r="100" spans="1:251" s="70" customFormat="1" ht="39">
      <c r="A100" s="104">
        <v>4</v>
      </c>
      <c r="B100" s="155" t="s">
        <v>223</v>
      </c>
      <c r="C100" s="110" t="s">
        <v>227</v>
      </c>
      <c r="D100" s="111"/>
      <c r="E100" s="140">
        <f>E105+E101</f>
        <v>174.20000000000002</v>
      </c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/>
      <c r="HL100" s="36"/>
      <c r="HM100" s="36"/>
      <c r="HN100" s="36"/>
      <c r="HO100" s="36"/>
      <c r="HP100" s="36"/>
      <c r="HQ100" s="36"/>
      <c r="HR100" s="36"/>
      <c r="HS100" s="36"/>
      <c r="HT100" s="36"/>
      <c r="HU100" s="36"/>
      <c r="HV100" s="36"/>
      <c r="HW100" s="36"/>
      <c r="HX100" s="36"/>
      <c r="HY100" s="36"/>
      <c r="HZ100" s="36"/>
      <c r="IA100" s="36"/>
      <c r="IB100" s="36"/>
      <c r="IC100" s="36"/>
      <c r="ID100" s="36"/>
      <c r="IE100" s="36"/>
      <c r="IF100" s="36"/>
      <c r="IG100" s="36"/>
      <c r="IH100" s="36"/>
      <c r="II100" s="36"/>
      <c r="IJ100" s="36"/>
      <c r="IK100" s="36"/>
      <c r="IL100" s="36"/>
      <c r="IM100" s="36"/>
      <c r="IN100" s="36"/>
      <c r="IO100" s="36"/>
      <c r="IP100" s="36"/>
      <c r="IQ100" s="36"/>
    </row>
    <row r="101" spans="1:251" s="70" customFormat="1" ht="20.25">
      <c r="A101" s="104"/>
      <c r="B101" s="208" t="s">
        <v>82</v>
      </c>
      <c r="C101" s="204" t="s">
        <v>240</v>
      </c>
      <c r="D101" s="204"/>
      <c r="E101" s="209">
        <f>E102</f>
        <v>5.8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  <c r="HB101" s="36"/>
      <c r="HC101" s="36"/>
      <c r="HD101" s="36"/>
      <c r="HE101" s="36"/>
      <c r="HF101" s="36"/>
      <c r="HG101" s="36"/>
      <c r="HH101" s="36"/>
      <c r="HI101" s="36"/>
      <c r="HJ101" s="36"/>
      <c r="HK101" s="36"/>
      <c r="HL101" s="36"/>
      <c r="HM101" s="36"/>
      <c r="HN101" s="36"/>
      <c r="HO101" s="36"/>
      <c r="HP101" s="36"/>
      <c r="HQ101" s="36"/>
      <c r="HR101" s="36"/>
      <c r="HS101" s="36"/>
      <c r="HT101" s="36"/>
      <c r="HU101" s="36"/>
      <c r="HV101" s="36"/>
      <c r="HW101" s="36"/>
      <c r="HX101" s="36"/>
      <c r="HY101" s="36"/>
      <c r="HZ101" s="36"/>
      <c r="IA101" s="36"/>
      <c r="IB101" s="36"/>
      <c r="IC101" s="36"/>
      <c r="ID101" s="36"/>
      <c r="IE101" s="36"/>
      <c r="IF101" s="36"/>
      <c r="IG101" s="36"/>
      <c r="IH101" s="36"/>
      <c r="II101" s="36"/>
      <c r="IJ101" s="36"/>
      <c r="IK101" s="36"/>
      <c r="IL101" s="36"/>
      <c r="IM101" s="36"/>
      <c r="IN101" s="36"/>
      <c r="IO101" s="36"/>
      <c r="IP101" s="36"/>
      <c r="IQ101" s="36"/>
    </row>
    <row r="102" spans="1:251" s="70" customFormat="1" ht="39">
      <c r="A102" s="104"/>
      <c r="B102" s="208" t="s">
        <v>242</v>
      </c>
      <c r="C102" s="204" t="s">
        <v>241</v>
      </c>
      <c r="D102" s="204"/>
      <c r="E102" s="206">
        <f>E103</f>
        <v>5.8</v>
      </c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  <c r="IB102" s="36"/>
      <c r="IC102" s="36"/>
      <c r="ID102" s="36"/>
      <c r="IE102" s="36"/>
      <c r="IF102" s="36"/>
      <c r="IG102" s="36"/>
      <c r="IH102" s="36"/>
      <c r="II102" s="36"/>
      <c r="IJ102" s="36"/>
      <c r="IK102" s="36"/>
      <c r="IL102" s="36"/>
      <c r="IM102" s="36"/>
      <c r="IN102" s="36"/>
      <c r="IO102" s="36"/>
      <c r="IP102" s="36"/>
      <c r="IQ102" s="36"/>
    </row>
    <row r="103" spans="1:251" s="70" customFormat="1" ht="118.5" customHeight="1">
      <c r="A103" s="104"/>
      <c r="B103" s="208" t="s">
        <v>244</v>
      </c>
      <c r="C103" s="204" t="s">
        <v>243</v>
      </c>
      <c r="D103" s="204"/>
      <c r="E103" s="206">
        <f>E104</f>
        <v>5.8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  <c r="HL103" s="36"/>
      <c r="HM103" s="36"/>
      <c r="HN103" s="36"/>
      <c r="HO103" s="36"/>
      <c r="HP103" s="36"/>
      <c r="HQ103" s="36"/>
      <c r="HR103" s="36"/>
      <c r="HS103" s="36"/>
      <c r="HT103" s="36"/>
      <c r="HU103" s="36"/>
      <c r="HV103" s="36"/>
      <c r="HW103" s="36"/>
      <c r="HX103" s="36"/>
      <c r="HY103" s="36"/>
      <c r="HZ103" s="36"/>
      <c r="IA103" s="36"/>
      <c r="IB103" s="36"/>
      <c r="IC103" s="36"/>
      <c r="ID103" s="36"/>
      <c r="IE103" s="36"/>
      <c r="IF103" s="36"/>
      <c r="IG103" s="36"/>
      <c r="IH103" s="36"/>
      <c r="II103" s="36"/>
      <c r="IJ103" s="36"/>
      <c r="IK103" s="36"/>
      <c r="IL103" s="36"/>
      <c r="IM103" s="36"/>
      <c r="IN103" s="36"/>
      <c r="IO103" s="36"/>
      <c r="IP103" s="36"/>
      <c r="IQ103" s="36"/>
    </row>
    <row r="104" spans="1:251" s="70" customFormat="1" ht="39">
      <c r="A104" s="104"/>
      <c r="B104" s="207" t="s">
        <v>204</v>
      </c>
      <c r="C104" s="204" t="s">
        <v>243</v>
      </c>
      <c r="D104" s="204" t="s">
        <v>71</v>
      </c>
      <c r="E104" s="206">
        <v>5.8</v>
      </c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  <c r="IB104" s="36"/>
      <c r="IC104" s="36"/>
      <c r="ID104" s="36"/>
      <c r="IE104" s="36"/>
      <c r="IF104" s="36"/>
      <c r="IG104" s="36"/>
      <c r="IH104" s="36"/>
      <c r="II104" s="36"/>
      <c r="IJ104" s="36"/>
      <c r="IK104" s="36"/>
      <c r="IL104" s="36"/>
      <c r="IM104" s="36"/>
      <c r="IN104" s="36"/>
      <c r="IO104" s="36"/>
      <c r="IP104" s="36"/>
      <c r="IQ104" s="36"/>
    </row>
    <row r="105" spans="1:251" s="70" customFormat="1" ht="25.5" customHeight="1">
      <c r="A105" s="104"/>
      <c r="B105" s="143" t="s">
        <v>82</v>
      </c>
      <c r="C105" s="111" t="s">
        <v>228</v>
      </c>
      <c r="D105" s="111"/>
      <c r="E105" s="112">
        <f>E106+E109+E112+E115+E118</f>
        <v>168.4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6"/>
      <c r="HO105" s="36"/>
      <c r="HP105" s="36"/>
      <c r="HQ105" s="36"/>
      <c r="HR105" s="36"/>
      <c r="HS105" s="36"/>
      <c r="HT105" s="36"/>
      <c r="HU105" s="36"/>
      <c r="HV105" s="36"/>
      <c r="HW105" s="36"/>
      <c r="HX105" s="36"/>
      <c r="HY105" s="36"/>
      <c r="HZ105" s="36"/>
      <c r="IA105" s="36"/>
      <c r="IB105" s="36"/>
      <c r="IC105" s="36"/>
      <c r="ID105" s="36"/>
      <c r="IE105" s="36"/>
      <c r="IF105" s="36"/>
      <c r="IG105" s="36"/>
      <c r="IH105" s="36"/>
      <c r="II105" s="36"/>
      <c r="IJ105" s="36"/>
      <c r="IK105" s="36"/>
      <c r="IL105" s="36"/>
      <c r="IM105" s="36"/>
      <c r="IN105" s="36"/>
      <c r="IO105" s="36"/>
      <c r="IP105" s="36"/>
      <c r="IQ105" s="36"/>
    </row>
    <row r="106" spans="1:251" s="70" customFormat="1" ht="39" customHeight="1" hidden="1">
      <c r="A106" s="104"/>
      <c r="B106" s="151" t="s">
        <v>158</v>
      </c>
      <c r="C106" s="111" t="s">
        <v>156</v>
      </c>
      <c r="D106" s="111"/>
      <c r="E106" s="113">
        <f>E107</f>
        <v>0</v>
      </c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  <c r="II106" s="36"/>
      <c r="IJ106" s="36"/>
      <c r="IK106" s="36"/>
      <c r="IL106" s="36"/>
      <c r="IM106" s="36"/>
      <c r="IN106" s="36"/>
      <c r="IO106" s="36"/>
      <c r="IP106" s="36"/>
      <c r="IQ106" s="36"/>
    </row>
    <row r="107" spans="1:251" s="70" customFormat="1" ht="40.5" customHeight="1" hidden="1">
      <c r="A107" s="104"/>
      <c r="B107" s="143" t="s">
        <v>92</v>
      </c>
      <c r="C107" s="111" t="s">
        <v>154</v>
      </c>
      <c r="D107" s="111"/>
      <c r="E107" s="113">
        <f>E108</f>
        <v>0</v>
      </c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  <c r="II107" s="36"/>
      <c r="IJ107" s="36"/>
      <c r="IK107" s="36"/>
      <c r="IL107" s="36"/>
      <c r="IM107" s="36"/>
      <c r="IN107" s="36"/>
      <c r="IO107" s="36"/>
      <c r="IP107" s="36"/>
      <c r="IQ107" s="36"/>
    </row>
    <row r="108" spans="1:251" s="70" customFormat="1" ht="39" hidden="1">
      <c r="A108" s="104"/>
      <c r="B108" s="146" t="s">
        <v>204</v>
      </c>
      <c r="C108" s="111" t="s">
        <v>154</v>
      </c>
      <c r="D108" s="111" t="s">
        <v>71</v>
      </c>
      <c r="E108" s="113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  <c r="HL108" s="36"/>
      <c r="HM108" s="36"/>
      <c r="HN108" s="36"/>
      <c r="HO108" s="36"/>
      <c r="HP108" s="36"/>
      <c r="HQ108" s="36"/>
      <c r="HR108" s="36"/>
      <c r="HS108" s="36"/>
      <c r="HT108" s="36"/>
      <c r="HU108" s="36"/>
      <c r="HV108" s="36"/>
      <c r="HW108" s="36"/>
      <c r="HX108" s="36"/>
      <c r="HY108" s="36"/>
      <c r="HZ108" s="36"/>
      <c r="IA108" s="36"/>
      <c r="IB108" s="36"/>
      <c r="IC108" s="36"/>
      <c r="ID108" s="36"/>
      <c r="IE108" s="36"/>
      <c r="IF108" s="36"/>
      <c r="IG108" s="36"/>
      <c r="IH108" s="36"/>
      <c r="II108" s="36"/>
      <c r="IJ108" s="36"/>
      <c r="IK108" s="36"/>
      <c r="IL108" s="36"/>
      <c r="IM108" s="36"/>
      <c r="IN108" s="36"/>
      <c r="IO108" s="36"/>
      <c r="IP108" s="36"/>
      <c r="IQ108" s="36"/>
    </row>
    <row r="109" spans="1:251" s="70" customFormat="1" ht="45" customHeight="1" hidden="1">
      <c r="A109" s="104"/>
      <c r="B109" s="146" t="s">
        <v>193</v>
      </c>
      <c r="C109" s="111" t="s">
        <v>192</v>
      </c>
      <c r="D109" s="111"/>
      <c r="E109" s="113">
        <f>E110</f>
        <v>0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  <c r="HL109" s="36"/>
      <c r="HM109" s="36"/>
      <c r="HN109" s="36"/>
      <c r="HO109" s="36"/>
      <c r="HP109" s="36"/>
      <c r="HQ109" s="36"/>
      <c r="HR109" s="36"/>
      <c r="HS109" s="36"/>
      <c r="HT109" s="36"/>
      <c r="HU109" s="36"/>
      <c r="HV109" s="36"/>
      <c r="HW109" s="36"/>
      <c r="HX109" s="36"/>
      <c r="HY109" s="36"/>
      <c r="HZ109" s="36"/>
      <c r="IA109" s="36"/>
      <c r="IB109" s="36"/>
      <c r="IC109" s="36"/>
      <c r="ID109" s="36"/>
      <c r="IE109" s="36"/>
      <c r="IF109" s="36"/>
      <c r="IG109" s="36"/>
      <c r="IH109" s="36"/>
      <c r="II109" s="36"/>
      <c r="IJ109" s="36"/>
      <c r="IK109" s="36"/>
      <c r="IL109" s="36"/>
      <c r="IM109" s="36"/>
      <c r="IN109" s="36"/>
      <c r="IO109" s="36"/>
      <c r="IP109" s="36"/>
      <c r="IQ109" s="36"/>
    </row>
    <row r="110" spans="1:251" s="70" customFormat="1" ht="32.25" customHeight="1" hidden="1">
      <c r="A110" s="104"/>
      <c r="B110" s="146" t="s">
        <v>89</v>
      </c>
      <c r="C110" s="111" t="s">
        <v>153</v>
      </c>
      <c r="D110" s="111"/>
      <c r="E110" s="113">
        <f>E111</f>
        <v>0</v>
      </c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36"/>
      <c r="HA110" s="36"/>
      <c r="HB110" s="36"/>
      <c r="HC110" s="36"/>
      <c r="HD110" s="36"/>
      <c r="HE110" s="36"/>
      <c r="HF110" s="36"/>
      <c r="HG110" s="36"/>
      <c r="HH110" s="36"/>
      <c r="HI110" s="36"/>
      <c r="HJ110" s="36"/>
      <c r="HK110" s="36"/>
      <c r="HL110" s="36"/>
      <c r="HM110" s="36"/>
      <c r="HN110" s="36"/>
      <c r="HO110" s="36"/>
      <c r="HP110" s="36"/>
      <c r="HQ110" s="36"/>
      <c r="HR110" s="36"/>
      <c r="HS110" s="36"/>
      <c r="HT110" s="36"/>
      <c r="HU110" s="36"/>
      <c r="HV110" s="36"/>
      <c r="HW110" s="36"/>
      <c r="HX110" s="36"/>
      <c r="HY110" s="36"/>
      <c r="HZ110" s="36"/>
      <c r="IA110" s="36"/>
      <c r="IB110" s="36"/>
      <c r="IC110" s="36"/>
      <c r="ID110" s="36"/>
      <c r="IE110" s="36"/>
      <c r="IF110" s="36"/>
      <c r="IG110" s="36"/>
      <c r="IH110" s="36"/>
      <c r="II110" s="36"/>
      <c r="IJ110" s="36"/>
      <c r="IK110" s="36"/>
      <c r="IL110" s="36"/>
      <c r="IM110" s="36"/>
      <c r="IN110" s="36"/>
      <c r="IO110" s="36"/>
      <c r="IP110" s="36"/>
      <c r="IQ110" s="36"/>
    </row>
    <row r="111" spans="1:251" s="70" customFormat="1" ht="39" customHeight="1" hidden="1">
      <c r="A111" s="104"/>
      <c r="B111" s="146" t="s">
        <v>204</v>
      </c>
      <c r="C111" s="111" t="s">
        <v>153</v>
      </c>
      <c r="D111" s="111" t="s">
        <v>71</v>
      </c>
      <c r="E111" s="113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  <c r="HB111" s="36"/>
      <c r="HC111" s="36"/>
      <c r="HD111" s="36"/>
      <c r="HE111" s="36"/>
      <c r="HF111" s="36"/>
      <c r="HG111" s="36"/>
      <c r="HH111" s="36"/>
      <c r="HI111" s="36"/>
      <c r="HJ111" s="36"/>
      <c r="HK111" s="36"/>
      <c r="HL111" s="36"/>
      <c r="HM111" s="36"/>
      <c r="HN111" s="36"/>
      <c r="HO111" s="36"/>
      <c r="HP111" s="36"/>
      <c r="HQ111" s="36"/>
      <c r="HR111" s="36"/>
      <c r="HS111" s="36"/>
      <c r="HT111" s="36"/>
      <c r="HU111" s="36"/>
      <c r="HV111" s="36"/>
      <c r="HW111" s="36"/>
      <c r="HX111" s="36"/>
      <c r="HY111" s="36"/>
      <c r="HZ111" s="36"/>
      <c r="IA111" s="36"/>
      <c r="IB111" s="36"/>
      <c r="IC111" s="36"/>
      <c r="ID111" s="36"/>
      <c r="IE111" s="36"/>
      <c r="IF111" s="36"/>
      <c r="IG111" s="36"/>
      <c r="IH111" s="36"/>
      <c r="II111" s="36"/>
      <c r="IJ111" s="36"/>
      <c r="IK111" s="36"/>
      <c r="IL111" s="36"/>
      <c r="IM111" s="36"/>
      <c r="IN111" s="36"/>
      <c r="IO111" s="36"/>
      <c r="IP111" s="36"/>
      <c r="IQ111" s="36"/>
    </row>
    <row r="112" spans="1:251" s="70" customFormat="1" ht="25.5" customHeight="1">
      <c r="A112" s="104"/>
      <c r="B112" s="146" t="s">
        <v>191</v>
      </c>
      <c r="C112" s="111" t="s">
        <v>229</v>
      </c>
      <c r="D112" s="111"/>
      <c r="E112" s="113">
        <f>E113</f>
        <v>34</v>
      </c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  <c r="HQ112" s="36"/>
      <c r="HR112" s="36"/>
      <c r="HS112" s="36"/>
      <c r="HT112" s="36"/>
      <c r="HU112" s="36"/>
      <c r="HV112" s="36"/>
      <c r="HW112" s="36"/>
      <c r="HX112" s="36"/>
      <c r="HY112" s="36"/>
      <c r="HZ112" s="36"/>
      <c r="IA112" s="36"/>
      <c r="IB112" s="36"/>
      <c r="IC112" s="36"/>
      <c r="ID112" s="36"/>
      <c r="IE112" s="36"/>
      <c r="IF112" s="36"/>
      <c r="IG112" s="36"/>
      <c r="IH112" s="36"/>
      <c r="II112" s="36"/>
      <c r="IJ112" s="36"/>
      <c r="IK112" s="36"/>
      <c r="IL112" s="36"/>
      <c r="IM112" s="36"/>
      <c r="IN112" s="36"/>
      <c r="IO112" s="36"/>
      <c r="IP112" s="36"/>
      <c r="IQ112" s="36"/>
    </row>
    <row r="113" spans="1:251" s="70" customFormat="1" ht="21.75" customHeight="1">
      <c r="A113" s="104"/>
      <c r="B113" s="146" t="s">
        <v>56</v>
      </c>
      <c r="C113" s="111" t="s">
        <v>230</v>
      </c>
      <c r="D113" s="111"/>
      <c r="E113" s="113">
        <f>E114</f>
        <v>34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  <c r="FW113" s="36"/>
      <c r="FX113" s="36"/>
      <c r="FY113" s="36"/>
      <c r="FZ113" s="36"/>
      <c r="GA113" s="36"/>
      <c r="GB113" s="36"/>
      <c r="GC113" s="36"/>
      <c r="GD113" s="36"/>
      <c r="GE113" s="36"/>
      <c r="GF113" s="36"/>
      <c r="GG113" s="36"/>
      <c r="GH113" s="36"/>
      <c r="GI113" s="36"/>
      <c r="GJ113" s="36"/>
      <c r="GK113" s="36"/>
      <c r="GL113" s="36"/>
      <c r="GM113" s="36"/>
      <c r="GN113" s="36"/>
      <c r="GO113" s="36"/>
      <c r="GP113" s="36"/>
      <c r="GQ113" s="36"/>
      <c r="GR113" s="36"/>
      <c r="GS113" s="36"/>
      <c r="GT113" s="36"/>
      <c r="GU113" s="36"/>
      <c r="GV113" s="36"/>
      <c r="GW113" s="36"/>
      <c r="GX113" s="36"/>
      <c r="GY113" s="36"/>
      <c r="GZ113" s="36"/>
      <c r="HA113" s="36"/>
      <c r="HB113" s="36"/>
      <c r="HC113" s="36"/>
      <c r="HD113" s="36"/>
      <c r="HE113" s="36"/>
      <c r="HF113" s="36"/>
      <c r="HG113" s="36"/>
      <c r="HH113" s="36"/>
      <c r="HI113" s="36"/>
      <c r="HJ113" s="36"/>
      <c r="HK113" s="36"/>
      <c r="HL113" s="36"/>
      <c r="HM113" s="36"/>
      <c r="HN113" s="36"/>
      <c r="HO113" s="36"/>
      <c r="HP113" s="36"/>
      <c r="HQ113" s="36"/>
      <c r="HR113" s="36"/>
      <c r="HS113" s="36"/>
      <c r="HT113" s="36"/>
      <c r="HU113" s="36"/>
      <c r="HV113" s="36"/>
      <c r="HW113" s="36"/>
      <c r="HX113" s="36"/>
      <c r="HY113" s="36"/>
      <c r="HZ113" s="36"/>
      <c r="IA113" s="36"/>
      <c r="IB113" s="36"/>
      <c r="IC113" s="36"/>
      <c r="ID113" s="36"/>
      <c r="IE113" s="36"/>
      <c r="IF113" s="36"/>
      <c r="IG113" s="36"/>
      <c r="IH113" s="36"/>
      <c r="II113" s="36"/>
      <c r="IJ113" s="36"/>
      <c r="IK113" s="36"/>
      <c r="IL113" s="36"/>
      <c r="IM113" s="36"/>
      <c r="IN113" s="36"/>
      <c r="IO113" s="36"/>
      <c r="IP113" s="36"/>
      <c r="IQ113" s="36"/>
    </row>
    <row r="114" spans="1:251" s="70" customFormat="1" ht="39">
      <c r="A114" s="104"/>
      <c r="B114" s="146" t="s">
        <v>204</v>
      </c>
      <c r="C114" s="111" t="s">
        <v>230</v>
      </c>
      <c r="D114" s="111" t="s">
        <v>71</v>
      </c>
      <c r="E114" s="113">
        <v>34</v>
      </c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36"/>
      <c r="HA114" s="36"/>
      <c r="HB114" s="36"/>
      <c r="HC114" s="36"/>
      <c r="HD114" s="36"/>
      <c r="HE114" s="36"/>
      <c r="HF114" s="36"/>
      <c r="HG114" s="36"/>
      <c r="HH114" s="36"/>
      <c r="HI114" s="36"/>
      <c r="HJ114" s="36"/>
      <c r="HK114" s="36"/>
      <c r="HL114" s="36"/>
      <c r="HM114" s="36"/>
      <c r="HN114" s="36"/>
      <c r="HO114" s="36"/>
      <c r="HP114" s="36"/>
      <c r="HQ114" s="36"/>
      <c r="HR114" s="36"/>
      <c r="HS114" s="36"/>
      <c r="HT114" s="36"/>
      <c r="HU114" s="36"/>
      <c r="HV114" s="36"/>
      <c r="HW114" s="36"/>
      <c r="HX114" s="36"/>
      <c r="HY114" s="36"/>
      <c r="HZ114" s="36"/>
      <c r="IA114" s="36"/>
      <c r="IB114" s="36"/>
      <c r="IC114" s="36"/>
      <c r="ID114" s="36"/>
      <c r="IE114" s="36"/>
      <c r="IF114" s="36"/>
      <c r="IG114" s="36"/>
      <c r="IH114" s="36"/>
      <c r="II114" s="36"/>
      <c r="IJ114" s="36"/>
      <c r="IK114" s="36"/>
      <c r="IL114" s="36"/>
      <c r="IM114" s="36"/>
      <c r="IN114" s="36"/>
      <c r="IO114" s="36"/>
      <c r="IP114" s="36"/>
      <c r="IQ114" s="36"/>
    </row>
    <row r="115" spans="1:251" s="70" customFormat="1" ht="26.25" customHeight="1" hidden="1">
      <c r="A115" s="104"/>
      <c r="B115" s="146" t="s">
        <v>190</v>
      </c>
      <c r="C115" s="111" t="s">
        <v>195</v>
      </c>
      <c r="D115" s="111"/>
      <c r="E115" s="113">
        <f>E116</f>
        <v>0</v>
      </c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6"/>
      <c r="HA115" s="36"/>
      <c r="HB115" s="36"/>
      <c r="HC115" s="36"/>
      <c r="HD115" s="36"/>
      <c r="HE115" s="36"/>
      <c r="HF115" s="36"/>
      <c r="HG115" s="36"/>
      <c r="HH115" s="36"/>
      <c r="HI115" s="36"/>
      <c r="HJ115" s="36"/>
      <c r="HK115" s="36"/>
      <c r="HL115" s="36"/>
      <c r="HM115" s="36"/>
      <c r="HN115" s="36"/>
      <c r="HO115" s="36"/>
      <c r="HP115" s="36"/>
      <c r="HQ115" s="36"/>
      <c r="HR115" s="36"/>
      <c r="HS115" s="36"/>
      <c r="HT115" s="36"/>
      <c r="HU115" s="36"/>
      <c r="HV115" s="36"/>
      <c r="HW115" s="36"/>
      <c r="HX115" s="36"/>
      <c r="HY115" s="36"/>
      <c r="HZ115" s="36"/>
      <c r="IA115" s="36"/>
      <c r="IB115" s="36"/>
      <c r="IC115" s="36"/>
      <c r="ID115" s="36"/>
      <c r="IE115" s="36"/>
      <c r="IF115" s="36"/>
      <c r="IG115" s="36"/>
      <c r="IH115" s="36"/>
      <c r="II115" s="36"/>
      <c r="IJ115" s="36"/>
      <c r="IK115" s="36"/>
      <c r="IL115" s="36"/>
      <c r="IM115" s="36"/>
      <c r="IN115" s="36"/>
      <c r="IO115" s="36"/>
      <c r="IP115" s="36"/>
      <c r="IQ115" s="36"/>
    </row>
    <row r="116" spans="1:251" s="70" customFormat="1" ht="20.25" hidden="1">
      <c r="A116" s="104"/>
      <c r="B116" s="146" t="s">
        <v>57</v>
      </c>
      <c r="C116" s="111" t="s">
        <v>152</v>
      </c>
      <c r="D116" s="111"/>
      <c r="E116" s="113">
        <f>E117</f>
        <v>0</v>
      </c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  <c r="HM116" s="36"/>
      <c r="HN116" s="36"/>
      <c r="HO116" s="36"/>
      <c r="HP116" s="36"/>
      <c r="HQ116" s="36"/>
      <c r="HR116" s="36"/>
      <c r="HS116" s="36"/>
      <c r="HT116" s="36"/>
      <c r="HU116" s="36"/>
      <c r="HV116" s="36"/>
      <c r="HW116" s="36"/>
      <c r="HX116" s="36"/>
      <c r="HY116" s="36"/>
      <c r="HZ116" s="36"/>
      <c r="IA116" s="36"/>
      <c r="IB116" s="36"/>
      <c r="IC116" s="36"/>
      <c r="ID116" s="36"/>
      <c r="IE116" s="36"/>
      <c r="IF116" s="36"/>
      <c r="IG116" s="36"/>
      <c r="IH116" s="36"/>
      <c r="II116" s="36"/>
      <c r="IJ116" s="36"/>
      <c r="IK116" s="36"/>
      <c r="IL116" s="36"/>
      <c r="IM116" s="36"/>
      <c r="IN116" s="36"/>
      <c r="IO116" s="36"/>
      <c r="IP116" s="36"/>
      <c r="IQ116" s="36"/>
    </row>
    <row r="117" spans="1:251" s="70" customFormat="1" ht="39" hidden="1">
      <c r="A117" s="104"/>
      <c r="B117" s="146" t="s">
        <v>204</v>
      </c>
      <c r="C117" s="111" t="s">
        <v>152</v>
      </c>
      <c r="D117" s="111" t="s">
        <v>71</v>
      </c>
      <c r="E117" s="113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  <c r="HV117" s="36"/>
      <c r="HW117" s="36"/>
      <c r="HX117" s="36"/>
      <c r="HY117" s="36"/>
      <c r="HZ117" s="36"/>
      <c r="IA117" s="36"/>
      <c r="IB117" s="36"/>
      <c r="IC117" s="36"/>
      <c r="ID117" s="36"/>
      <c r="IE117" s="36"/>
      <c r="IF117" s="36"/>
      <c r="IG117" s="36"/>
      <c r="IH117" s="36"/>
      <c r="II117" s="36"/>
      <c r="IJ117" s="36"/>
      <c r="IK117" s="36"/>
      <c r="IL117" s="36"/>
      <c r="IM117" s="36"/>
      <c r="IN117" s="36"/>
      <c r="IO117" s="36"/>
      <c r="IP117" s="36"/>
      <c r="IQ117" s="36"/>
    </row>
    <row r="118" spans="1:251" s="70" customFormat="1" ht="20.25">
      <c r="A118" s="104"/>
      <c r="B118" s="146" t="s">
        <v>189</v>
      </c>
      <c r="C118" s="111" t="s">
        <v>231</v>
      </c>
      <c r="D118" s="111"/>
      <c r="E118" s="113">
        <f>E119</f>
        <v>134.4</v>
      </c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6"/>
      <c r="HW118" s="36"/>
      <c r="HX118" s="36"/>
      <c r="HY118" s="36"/>
      <c r="HZ118" s="36"/>
      <c r="IA118" s="36"/>
      <c r="IB118" s="36"/>
      <c r="IC118" s="36"/>
      <c r="ID118" s="36"/>
      <c r="IE118" s="36"/>
      <c r="IF118" s="36"/>
      <c r="IG118" s="36"/>
      <c r="IH118" s="36"/>
      <c r="II118" s="36"/>
      <c r="IJ118" s="36"/>
      <c r="IK118" s="36"/>
      <c r="IL118" s="36"/>
      <c r="IM118" s="36"/>
      <c r="IN118" s="36"/>
      <c r="IO118" s="36"/>
      <c r="IP118" s="36"/>
      <c r="IQ118" s="36"/>
    </row>
    <row r="119" spans="1:251" s="70" customFormat="1" ht="30" customHeight="1">
      <c r="A119" s="104"/>
      <c r="B119" s="146" t="s">
        <v>91</v>
      </c>
      <c r="C119" s="111" t="s">
        <v>232</v>
      </c>
      <c r="D119" s="111"/>
      <c r="E119" s="113">
        <f>E120</f>
        <v>134.4</v>
      </c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6"/>
      <c r="IB119" s="36"/>
      <c r="IC119" s="36"/>
      <c r="ID119" s="36"/>
      <c r="IE119" s="36"/>
      <c r="IF119" s="36"/>
      <c r="IG119" s="36"/>
      <c r="IH119" s="36"/>
      <c r="II119" s="36"/>
      <c r="IJ119" s="36"/>
      <c r="IK119" s="36"/>
      <c r="IL119" s="36"/>
      <c r="IM119" s="36"/>
      <c r="IN119" s="36"/>
      <c r="IO119" s="36"/>
      <c r="IP119" s="36"/>
      <c r="IQ119" s="36"/>
    </row>
    <row r="120" spans="1:251" s="70" customFormat="1" ht="39">
      <c r="A120" s="104"/>
      <c r="B120" s="146" t="s">
        <v>204</v>
      </c>
      <c r="C120" s="111" t="s">
        <v>232</v>
      </c>
      <c r="D120" s="111" t="s">
        <v>71</v>
      </c>
      <c r="E120" s="113">
        <v>134.4</v>
      </c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  <c r="HV120" s="36"/>
      <c r="HW120" s="36"/>
      <c r="HX120" s="36"/>
      <c r="HY120" s="36"/>
      <c r="HZ120" s="36"/>
      <c r="IA120" s="36"/>
      <c r="IB120" s="36"/>
      <c r="IC120" s="36"/>
      <c r="ID120" s="36"/>
      <c r="IE120" s="36"/>
      <c r="IF120" s="36"/>
      <c r="IG120" s="36"/>
      <c r="IH120" s="36"/>
      <c r="II120" s="36"/>
      <c r="IJ120" s="36"/>
      <c r="IK120" s="36"/>
      <c r="IL120" s="36"/>
      <c r="IM120" s="36"/>
      <c r="IN120" s="36"/>
      <c r="IO120" s="36"/>
      <c r="IP120" s="36"/>
      <c r="IQ120" s="36"/>
    </row>
    <row r="121" spans="1:7" s="106" customFormat="1" ht="23.25" customHeight="1">
      <c r="A121" s="94">
        <v>7</v>
      </c>
      <c r="B121" s="162" t="s">
        <v>79</v>
      </c>
      <c r="C121" s="118" t="s">
        <v>183</v>
      </c>
      <c r="D121" s="118"/>
      <c r="E121" s="119">
        <f>E122</f>
        <v>15.4</v>
      </c>
      <c r="F121" s="78"/>
      <c r="G121" s="107"/>
    </row>
    <row r="122" spans="1:8" ht="20.25">
      <c r="A122" s="94"/>
      <c r="B122" s="163" t="s">
        <v>80</v>
      </c>
      <c r="C122" s="118" t="s">
        <v>224</v>
      </c>
      <c r="D122" s="118"/>
      <c r="E122" s="120">
        <f>E124</f>
        <v>15.4</v>
      </c>
      <c r="F122" s="78"/>
      <c r="G122" s="107"/>
      <c r="H122" s="36"/>
    </row>
    <row r="123" spans="1:8" ht="39">
      <c r="A123" s="94"/>
      <c r="B123" s="164" t="s">
        <v>118</v>
      </c>
      <c r="C123" s="118" t="s">
        <v>225</v>
      </c>
      <c r="D123" s="118"/>
      <c r="E123" s="120"/>
      <c r="F123" s="78"/>
      <c r="G123" s="107"/>
      <c r="H123" s="36"/>
    </row>
    <row r="124" spans="1:8" ht="20.25">
      <c r="A124" s="94"/>
      <c r="B124" s="163" t="s">
        <v>59</v>
      </c>
      <c r="C124" s="118" t="s">
        <v>226</v>
      </c>
      <c r="D124" s="118"/>
      <c r="E124" s="120">
        <f>E125</f>
        <v>15.4</v>
      </c>
      <c r="F124" s="78"/>
      <c r="G124" s="107"/>
      <c r="H124" s="36"/>
    </row>
    <row r="125" spans="1:8" ht="26.25" customHeight="1">
      <c r="A125" s="94"/>
      <c r="B125" s="163" t="s">
        <v>74</v>
      </c>
      <c r="C125" s="118" t="s">
        <v>226</v>
      </c>
      <c r="D125" s="118" t="s">
        <v>73</v>
      </c>
      <c r="E125" s="121">
        <v>15.4</v>
      </c>
      <c r="F125" s="78"/>
      <c r="G125" s="107"/>
      <c r="H125" s="105"/>
    </row>
    <row r="126" spans="1:251" s="106" customFormat="1" ht="40.5" customHeight="1">
      <c r="A126" s="104">
        <v>8</v>
      </c>
      <c r="B126" s="158" t="s">
        <v>97</v>
      </c>
      <c r="C126" s="111" t="s">
        <v>184</v>
      </c>
      <c r="D126" s="111"/>
      <c r="E126" s="112">
        <f>E127</f>
        <v>5</v>
      </c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6"/>
      <c r="IA126" s="36"/>
      <c r="IB126" s="36"/>
      <c r="IC126" s="36"/>
      <c r="ID126" s="36"/>
      <c r="IE126" s="36"/>
      <c r="IF126" s="36"/>
      <c r="IG126" s="36"/>
      <c r="IH126" s="36"/>
      <c r="II126" s="36"/>
      <c r="IJ126" s="36"/>
      <c r="IK126" s="36"/>
      <c r="IL126" s="36"/>
      <c r="IM126" s="36"/>
      <c r="IN126" s="36"/>
      <c r="IO126" s="36"/>
      <c r="IP126" s="36"/>
      <c r="IQ126" s="36"/>
    </row>
    <row r="127" spans="1:251" s="106" customFormat="1" ht="24" customHeight="1">
      <c r="A127" s="104"/>
      <c r="B127" s="145" t="s">
        <v>98</v>
      </c>
      <c r="C127" s="111" t="s">
        <v>186</v>
      </c>
      <c r="D127" s="111"/>
      <c r="E127" s="113">
        <f>E128</f>
        <v>5</v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  <c r="HV127" s="36"/>
      <c r="HW127" s="36"/>
      <c r="HX127" s="36"/>
      <c r="HY127" s="36"/>
      <c r="HZ127" s="36"/>
      <c r="IA127" s="36"/>
      <c r="IB127" s="36"/>
      <c r="IC127" s="36"/>
      <c r="ID127" s="36"/>
      <c r="IE127" s="36"/>
      <c r="IF127" s="36"/>
      <c r="IG127" s="36"/>
      <c r="IH127" s="36"/>
      <c r="II127" s="36"/>
      <c r="IJ127" s="36"/>
      <c r="IK127" s="36"/>
      <c r="IL127" s="36"/>
      <c r="IM127" s="36"/>
      <c r="IN127" s="36"/>
      <c r="IO127" s="36"/>
      <c r="IP127" s="36"/>
      <c r="IQ127" s="36"/>
    </row>
    <row r="128" spans="1:251" s="106" customFormat="1" ht="34.5" customHeight="1">
      <c r="A128" s="104"/>
      <c r="B128" s="165" t="s">
        <v>185</v>
      </c>
      <c r="C128" s="111" t="s">
        <v>187</v>
      </c>
      <c r="D128" s="111"/>
      <c r="E128" s="113">
        <f>E129</f>
        <v>5</v>
      </c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  <c r="HQ128" s="36"/>
      <c r="HR128" s="36"/>
      <c r="HS128" s="36"/>
      <c r="HT128" s="36"/>
      <c r="HU128" s="36"/>
      <c r="HV128" s="36"/>
      <c r="HW128" s="36"/>
      <c r="HX128" s="36"/>
      <c r="HY128" s="36"/>
      <c r="HZ128" s="36"/>
      <c r="IA128" s="36"/>
      <c r="IB128" s="36"/>
      <c r="IC128" s="36"/>
      <c r="ID128" s="36"/>
      <c r="IE128" s="36"/>
      <c r="IF128" s="36"/>
      <c r="IG128" s="36"/>
      <c r="IH128" s="36"/>
      <c r="II128" s="36"/>
      <c r="IJ128" s="36"/>
      <c r="IK128" s="36"/>
      <c r="IL128" s="36"/>
      <c r="IM128" s="36"/>
      <c r="IN128" s="36"/>
      <c r="IO128" s="36"/>
      <c r="IP128" s="36"/>
      <c r="IQ128" s="36"/>
    </row>
    <row r="129" spans="1:251" s="106" customFormat="1" ht="23.25" customHeight="1">
      <c r="A129" s="104"/>
      <c r="B129" s="160" t="s">
        <v>23</v>
      </c>
      <c r="C129" s="111" t="s">
        <v>188</v>
      </c>
      <c r="D129" s="111"/>
      <c r="E129" s="113">
        <f>E130</f>
        <v>5</v>
      </c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6"/>
      <c r="GE129" s="36"/>
      <c r="GF129" s="36"/>
      <c r="GG129" s="36"/>
      <c r="GH129" s="36"/>
      <c r="GI129" s="36"/>
      <c r="GJ129" s="36"/>
      <c r="GK129" s="36"/>
      <c r="GL129" s="36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6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  <c r="HM129" s="36"/>
      <c r="HN129" s="36"/>
      <c r="HO129" s="36"/>
      <c r="HP129" s="36"/>
      <c r="HQ129" s="36"/>
      <c r="HR129" s="36"/>
      <c r="HS129" s="36"/>
      <c r="HT129" s="36"/>
      <c r="HU129" s="36"/>
      <c r="HV129" s="36"/>
      <c r="HW129" s="36"/>
      <c r="HX129" s="36"/>
      <c r="HY129" s="36"/>
      <c r="HZ129" s="36"/>
      <c r="IA129" s="36"/>
      <c r="IB129" s="36"/>
      <c r="IC129" s="36"/>
      <c r="ID129" s="36"/>
      <c r="IE129" s="36"/>
      <c r="IF129" s="36"/>
      <c r="IG129" s="36"/>
      <c r="IH129" s="36"/>
      <c r="II129" s="36"/>
      <c r="IJ129" s="36"/>
      <c r="IK129" s="36"/>
      <c r="IL129" s="36"/>
      <c r="IM129" s="36"/>
      <c r="IN129" s="36"/>
      <c r="IO129" s="36"/>
      <c r="IP129" s="36"/>
      <c r="IQ129" s="36"/>
    </row>
    <row r="130" spans="1:251" s="106" customFormat="1" ht="20.25">
      <c r="A130" s="104"/>
      <c r="B130" s="146" t="s">
        <v>75</v>
      </c>
      <c r="C130" s="111" t="s">
        <v>188</v>
      </c>
      <c r="D130" s="111" t="s">
        <v>72</v>
      </c>
      <c r="E130" s="113">
        <v>5</v>
      </c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  <c r="HV130" s="36"/>
      <c r="HW130" s="36"/>
      <c r="HX130" s="36"/>
      <c r="HY130" s="36"/>
      <c r="HZ130" s="36"/>
      <c r="IA130" s="36"/>
      <c r="IB130" s="36"/>
      <c r="IC130" s="36"/>
      <c r="ID130" s="36"/>
      <c r="IE130" s="36"/>
      <c r="IF130" s="36"/>
      <c r="IG130" s="36"/>
      <c r="IH130" s="36"/>
      <c r="II130" s="36"/>
      <c r="IJ130" s="36"/>
      <c r="IK130" s="36"/>
      <c r="IL130" s="36"/>
      <c r="IM130" s="36"/>
      <c r="IN130" s="36"/>
      <c r="IO130" s="36"/>
      <c r="IP130" s="36"/>
      <c r="IQ130" s="36"/>
    </row>
    <row r="131" spans="1:251" ht="34.5" customHeight="1">
      <c r="A131" s="104"/>
      <c r="B131" s="152" t="s">
        <v>34</v>
      </c>
      <c r="C131" s="111"/>
      <c r="D131" s="111"/>
      <c r="E131" s="112">
        <f>E9</f>
        <v>4760</v>
      </c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0"/>
      <c r="CH131" s="70"/>
      <c r="CI131" s="70"/>
      <c r="CJ131" s="70"/>
      <c r="CK131" s="70"/>
      <c r="CL131" s="70"/>
      <c r="CM131" s="70"/>
      <c r="CN131" s="70"/>
      <c r="CO131" s="70"/>
      <c r="CP131" s="70"/>
      <c r="CQ131" s="70"/>
      <c r="CR131" s="70"/>
      <c r="CS131" s="70"/>
      <c r="CT131" s="70"/>
      <c r="CU131" s="70"/>
      <c r="CV131" s="70"/>
      <c r="CW131" s="70"/>
      <c r="CX131" s="70"/>
      <c r="CY131" s="70"/>
      <c r="CZ131" s="70"/>
      <c r="DA131" s="70"/>
      <c r="DB131" s="70"/>
      <c r="DC131" s="70"/>
      <c r="DD131" s="70"/>
      <c r="DE131" s="70"/>
      <c r="DF131" s="70"/>
      <c r="DG131" s="70"/>
      <c r="DH131" s="70"/>
      <c r="DI131" s="70"/>
      <c r="DJ131" s="70"/>
      <c r="DK131" s="70"/>
      <c r="DL131" s="70"/>
      <c r="DM131" s="70"/>
      <c r="DN131" s="70"/>
      <c r="DO131" s="70"/>
      <c r="DP131" s="70"/>
      <c r="DQ131" s="70"/>
      <c r="DR131" s="70"/>
      <c r="DS131" s="70"/>
      <c r="DT131" s="70"/>
      <c r="DU131" s="70"/>
      <c r="DV131" s="70"/>
      <c r="DW131" s="70"/>
      <c r="DX131" s="70"/>
      <c r="DY131" s="70"/>
      <c r="DZ131" s="70"/>
      <c r="EA131" s="70"/>
      <c r="EB131" s="70"/>
      <c r="EC131" s="70"/>
      <c r="ED131" s="70"/>
      <c r="EE131" s="70"/>
      <c r="EF131" s="70"/>
      <c r="EG131" s="70"/>
      <c r="EH131" s="70"/>
      <c r="EI131" s="70"/>
      <c r="EJ131" s="70"/>
      <c r="EK131" s="70"/>
      <c r="EL131" s="70"/>
      <c r="EM131" s="70"/>
      <c r="EN131" s="70"/>
      <c r="EO131" s="70"/>
      <c r="EP131" s="70"/>
      <c r="EQ131" s="70"/>
      <c r="ER131" s="70"/>
      <c r="ES131" s="70"/>
      <c r="ET131" s="70"/>
      <c r="EU131" s="70"/>
      <c r="EV131" s="70"/>
      <c r="EW131" s="70"/>
      <c r="EX131" s="70"/>
      <c r="EY131" s="70"/>
      <c r="EZ131" s="70"/>
      <c r="FA131" s="70"/>
      <c r="FB131" s="70"/>
      <c r="FC131" s="70"/>
      <c r="FD131" s="70"/>
      <c r="FE131" s="70"/>
      <c r="FF131" s="70"/>
      <c r="FG131" s="70"/>
      <c r="FH131" s="70"/>
      <c r="FI131" s="70"/>
      <c r="FJ131" s="70"/>
      <c r="FK131" s="70"/>
      <c r="FL131" s="70"/>
      <c r="FM131" s="70"/>
      <c r="FN131" s="70"/>
      <c r="FO131" s="70"/>
      <c r="FP131" s="70"/>
      <c r="FQ131" s="70"/>
      <c r="FR131" s="70"/>
      <c r="FS131" s="70"/>
      <c r="FT131" s="70"/>
      <c r="FU131" s="70"/>
      <c r="FV131" s="70"/>
      <c r="FW131" s="70"/>
      <c r="FX131" s="70"/>
      <c r="FY131" s="70"/>
      <c r="FZ131" s="70"/>
      <c r="GA131" s="70"/>
      <c r="GB131" s="70"/>
      <c r="GC131" s="70"/>
      <c r="GD131" s="70"/>
      <c r="GE131" s="70"/>
      <c r="GF131" s="70"/>
      <c r="GG131" s="70"/>
      <c r="GH131" s="70"/>
      <c r="GI131" s="70"/>
      <c r="GJ131" s="70"/>
      <c r="GK131" s="70"/>
      <c r="GL131" s="70"/>
      <c r="GM131" s="70"/>
      <c r="GN131" s="70"/>
      <c r="GO131" s="70"/>
      <c r="GP131" s="70"/>
      <c r="GQ131" s="70"/>
      <c r="GR131" s="70"/>
      <c r="GS131" s="70"/>
      <c r="GT131" s="70"/>
      <c r="GU131" s="70"/>
      <c r="GV131" s="70"/>
      <c r="GW131" s="70"/>
      <c r="GX131" s="70"/>
      <c r="GY131" s="70"/>
      <c r="GZ131" s="70"/>
      <c r="HA131" s="70"/>
      <c r="HB131" s="70"/>
      <c r="HC131" s="70"/>
      <c r="HD131" s="70"/>
      <c r="HE131" s="70"/>
      <c r="HF131" s="70"/>
      <c r="HG131" s="70"/>
      <c r="HH131" s="70"/>
      <c r="HI131" s="70"/>
      <c r="HJ131" s="70"/>
      <c r="HK131" s="70"/>
      <c r="HL131" s="70"/>
      <c r="HM131" s="70"/>
      <c r="HN131" s="70"/>
      <c r="HO131" s="70"/>
      <c r="HP131" s="70"/>
      <c r="HQ131" s="70"/>
      <c r="HR131" s="70"/>
      <c r="HS131" s="70"/>
      <c r="HT131" s="70"/>
      <c r="HU131" s="70"/>
      <c r="HV131" s="70"/>
      <c r="HW131" s="70"/>
      <c r="HX131" s="70"/>
      <c r="HY131" s="70"/>
      <c r="HZ131" s="70"/>
      <c r="IA131" s="70"/>
      <c r="IB131" s="70"/>
      <c r="IC131" s="70"/>
      <c r="ID131" s="70"/>
      <c r="IE131" s="70"/>
      <c r="IF131" s="70"/>
      <c r="IG131" s="70"/>
      <c r="IH131" s="70"/>
      <c r="II131" s="70"/>
      <c r="IJ131" s="70"/>
      <c r="IK131" s="70"/>
      <c r="IL131" s="70"/>
      <c r="IM131" s="70"/>
      <c r="IN131" s="70"/>
      <c r="IO131" s="70"/>
      <c r="IP131" s="70"/>
      <c r="IQ131" s="70"/>
    </row>
    <row r="132" spans="1:4" s="6" customFormat="1" ht="18.75">
      <c r="A132" s="37" t="s">
        <v>217</v>
      </c>
      <c r="B132" s="22"/>
      <c r="C132" s="19"/>
      <c r="D132" s="19"/>
    </row>
    <row r="133" spans="1:6" s="6" customFormat="1" ht="18.75">
      <c r="A133" s="225" t="s">
        <v>51</v>
      </c>
      <c r="B133" s="225"/>
      <c r="D133" s="76" t="s">
        <v>218</v>
      </c>
      <c r="E133" s="76"/>
      <c r="F133" s="76"/>
    </row>
  </sheetData>
  <sheetProtection/>
  <mergeCells count="6">
    <mergeCell ref="A133:B133"/>
    <mergeCell ref="B3:E3"/>
    <mergeCell ref="B1:E1"/>
    <mergeCell ref="B2:E2"/>
    <mergeCell ref="A4:E4"/>
    <mergeCell ref="E6:E7"/>
  </mergeCells>
  <printOptions/>
  <pageMargins left="0.52" right="0" top="0.3937007874015748" bottom="0.3937007874015748" header="0.31496062992125984" footer="0.31496062992125984"/>
  <pageSetup fitToHeight="3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S190"/>
  <sheetViews>
    <sheetView view="pageBreakPreview" zoomScale="60" zoomScalePageLayoutView="70" workbookViewId="0" topLeftCell="A1">
      <selection activeCell="B17" sqref="B17"/>
    </sheetView>
  </sheetViews>
  <sheetFormatPr defaultColWidth="9.00390625" defaultRowHeight="12.75"/>
  <cols>
    <col min="1" max="1" width="9.125" style="53" customWidth="1"/>
    <col min="2" max="2" width="93.375" style="55" customWidth="1"/>
    <col min="3" max="3" width="8.875" style="55" customWidth="1"/>
    <col min="4" max="4" width="10.375" style="58" customWidth="1"/>
    <col min="5" max="5" width="9.00390625" style="58" customWidth="1"/>
    <col min="6" max="6" width="27.125" style="58" customWidth="1"/>
    <col min="7" max="7" width="10.375" style="58" customWidth="1"/>
    <col min="8" max="8" width="17.375" style="46" customWidth="1"/>
    <col min="9" max="9" width="13.875" style="1" customWidth="1"/>
    <col min="10" max="11" width="16.125" style="33" customWidth="1"/>
    <col min="12" max="16384" width="9.125" style="1" customWidth="1"/>
  </cols>
  <sheetData>
    <row r="1" spans="4:15" ht="18" customHeight="1">
      <c r="D1" s="55"/>
      <c r="E1" s="232" t="s">
        <v>219</v>
      </c>
      <c r="F1" s="232"/>
      <c r="G1" s="232"/>
      <c r="H1" s="232"/>
      <c r="I1" s="34"/>
      <c r="J1" s="34"/>
      <c r="K1" s="34"/>
      <c r="L1" s="34"/>
      <c r="M1" s="34"/>
      <c r="N1" s="34"/>
      <c r="O1" s="34"/>
    </row>
    <row r="2" spans="4:8" ht="18.75">
      <c r="D2" s="55"/>
      <c r="E2" s="232" t="s">
        <v>110</v>
      </c>
      <c r="F2" s="232"/>
      <c r="G2" s="232"/>
      <c r="H2" s="232"/>
    </row>
    <row r="3" spans="2:8" ht="18.75" customHeight="1">
      <c r="B3" s="221" t="s">
        <v>208</v>
      </c>
      <c r="C3" s="221"/>
      <c r="D3" s="221"/>
      <c r="E3" s="221"/>
      <c r="F3" s="221"/>
      <c r="G3" s="221"/>
      <c r="H3" s="221"/>
    </row>
    <row r="4" spans="2:8" ht="18.75">
      <c r="B4" s="48"/>
      <c r="C4" s="48"/>
      <c r="F4" s="231"/>
      <c r="G4" s="231"/>
      <c r="H4" s="231"/>
    </row>
    <row r="5" spans="1:8" ht="25.5" customHeight="1">
      <c r="A5" s="235" t="s">
        <v>220</v>
      </c>
      <c r="B5" s="235"/>
      <c r="C5" s="235"/>
      <c r="D5" s="235"/>
      <c r="E5" s="235"/>
      <c r="F5" s="235"/>
      <c r="G5" s="235"/>
      <c r="H5" s="235"/>
    </row>
    <row r="6" spans="1:11" ht="18.75">
      <c r="A6" s="59"/>
      <c r="B6" s="49"/>
      <c r="C6" s="49"/>
      <c r="D6" s="57"/>
      <c r="E6" s="57"/>
      <c r="F6" s="57"/>
      <c r="G6" s="59"/>
      <c r="H6" s="71" t="s">
        <v>50</v>
      </c>
      <c r="I6" s="226"/>
      <c r="J6" s="226"/>
      <c r="K6" s="1"/>
    </row>
    <row r="7" spans="1:11" ht="18.75" customHeight="1">
      <c r="A7" s="60"/>
      <c r="B7" s="50"/>
      <c r="C7" s="233" t="s">
        <v>108</v>
      </c>
      <c r="D7" s="61"/>
      <c r="E7" s="61"/>
      <c r="F7" s="61"/>
      <c r="G7" s="61"/>
      <c r="H7" s="236" t="s">
        <v>3</v>
      </c>
      <c r="I7" s="221"/>
      <c r="J7" s="221"/>
      <c r="K7" s="1"/>
    </row>
    <row r="8" spans="1:11" ht="78.75" customHeight="1">
      <c r="A8" s="62" t="s">
        <v>44</v>
      </c>
      <c r="B8" s="202" t="s">
        <v>33</v>
      </c>
      <c r="C8" s="234"/>
      <c r="D8" s="63" t="s">
        <v>12</v>
      </c>
      <c r="E8" s="63" t="s">
        <v>13</v>
      </c>
      <c r="F8" s="196" t="s">
        <v>14</v>
      </c>
      <c r="G8" s="63" t="s">
        <v>15</v>
      </c>
      <c r="H8" s="237"/>
      <c r="J8" s="1"/>
      <c r="K8" s="1"/>
    </row>
    <row r="9" spans="1:11" ht="18.75">
      <c r="A9" s="64">
        <v>1</v>
      </c>
      <c r="B9" s="51">
        <v>2</v>
      </c>
      <c r="C9" s="51"/>
      <c r="D9" s="63" t="s">
        <v>28</v>
      </c>
      <c r="E9" s="63" t="s">
        <v>45</v>
      </c>
      <c r="F9" s="63" t="s">
        <v>29</v>
      </c>
      <c r="G9" s="65" t="s">
        <v>30</v>
      </c>
      <c r="H9" s="66">
        <v>8</v>
      </c>
      <c r="J9" s="1"/>
      <c r="K9" s="1"/>
    </row>
    <row r="10" spans="1:11" ht="43.5" customHeight="1">
      <c r="A10" s="47"/>
      <c r="B10" s="194" t="s">
        <v>221</v>
      </c>
      <c r="C10" s="72" t="s">
        <v>78</v>
      </c>
      <c r="D10" s="63"/>
      <c r="E10" s="63"/>
      <c r="F10" s="63"/>
      <c r="G10" s="65"/>
      <c r="H10" s="38">
        <f aca="true" t="shared" si="0" ref="H10:H16">H11</f>
        <v>15.4</v>
      </c>
      <c r="J10" s="1"/>
      <c r="K10" s="1"/>
    </row>
    <row r="11" spans="1:11" ht="25.5" customHeight="1">
      <c r="A11" s="47">
        <v>1</v>
      </c>
      <c r="B11" s="166" t="s">
        <v>27</v>
      </c>
      <c r="C11" s="131" t="s">
        <v>78</v>
      </c>
      <c r="D11" s="131" t="s">
        <v>16</v>
      </c>
      <c r="E11" s="131"/>
      <c r="F11" s="131"/>
      <c r="G11" s="132"/>
      <c r="H11" s="133">
        <f t="shared" si="0"/>
        <v>15.4</v>
      </c>
      <c r="J11" s="1"/>
      <c r="K11" s="1"/>
    </row>
    <row r="12" spans="1:11" ht="70.5" customHeight="1">
      <c r="A12" s="64"/>
      <c r="B12" s="166" t="s">
        <v>21</v>
      </c>
      <c r="C12" s="131" t="s">
        <v>78</v>
      </c>
      <c r="D12" s="131" t="s">
        <v>16</v>
      </c>
      <c r="E12" s="131" t="s">
        <v>8</v>
      </c>
      <c r="F12" s="131"/>
      <c r="G12" s="132"/>
      <c r="H12" s="134">
        <f t="shared" si="0"/>
        <v>15.4</v>
      </c>
      <c r="J12" s="1"/>
      <c r="K12" s="1"/>
    </row>
    <row r="13" spans="1:11" ht="27.75" customHeight="1">
      <c r="A13" s="64"/>
      <c r="B13" s="167" t="s">
        <v>79</v>
      </c>
      <c r="C13" s="131" t="s">
        <v>78</v>
      </c>
      <c r="D13" s="131" t="s">
        <v>16</v>
      </c>
      <c r="E13" s="131" t="s">
        <v>8</v>
      </c>
      <c r="F13" s="131" t="s">
        <v>183</v>
      </c>
      <c r="G13" s="132"/>
      <c r="H13" s="134">
        <f>H14</f>
        <v>15.4</v>
      </c>
      <c r="J13" s="1"/>
      <c r="K13" s="1"/>
    </row>
    <row r="14" spans="1:11" ht="30" customHeight="1">
      <c r="A14" s="64"/>
      <c r="B14" s="167" t="s">
        <v>80</v>
      </c>
      <c r="C14" s="131" t="s">
        <v>78</v>
      </c>
      <c r="D14" s="131" t="s">
        <v>16</v>
      </c>
      <c r="E14" s="131" t="s">
        <v>8</v>
      </c>
      <c r="F14" s="131" t="s">
        <v>224</v>
      </c>
      <c r="G14" s="132"/>
      <c r="H14" s="134">
        <f>H15</f>
        <v>15.4</v>
      </c>
      <c r="J14" s="1"/>
      <c r="K14" s="1"/>
    </row>
    <row r="15" spans="1:11" ht="43.5" customHeight="1">
      <c r="A15" s="64"/>
      <c r="B15" s="167" t="s">
        <v>118</v>
      </c>
      <c r="C15" s="131" t="s">
        <v>78</v>
      </c>
      <c r="D15" s="131" t="s">
        <v>16</v>
      </c>
      <c r="E15" s="131" t="s">
        <v>8</v>
      </c>
      <c r="F15" s="131" t="s">
        <v>225</v>
      </c>
      <c r="G15" s="132"/>
      <c r="H15" s="134">
        <f t="shared" si="0"/>
        <v>15.4</v>
      </c>
      <c r="J15" s="1"/>
      <c r="K15" s="1"/>
    </row>
    <row r="16" spans="1:11" ht="33" customHeight="1">
      <c r="A16" s="64"/>
      <c r="B16" s="167" t="s">
        <v>59</v>
      </c>
      <c r="C16" s="131" t="s">
        <v>78</v>
      </c>
      <c r="D16" s="131" t="s">
        <v>81</v>
      </c>
      <c r="E16" s="131" t="s">
        <v>8</v>
      </c>
      <c r="F16" s="131" t="s">
        <v>226</v>
      </c>
      <c r="G16" s="132"/>
      <c r="H16" s="134">
        <f t="shared" si="0"/>
        <v>15.4</v>
      </c>
      <c r="J16" s="1"/>
      <c r="K16" s="1"/>
    </row>
    <row r="17" spans="1:11" ht="31.5" customHeight="1">
      <c r="A17" s="64"/>
      <c r="B17" s="167" t="s">
        <v>74</v>
      </c>
      <c r="C17" s="131" t="s">
        <v>78</v>
      </c>
      <c r="D17" s="131" t="s">
        <v>16</v>
      </c>
      <c r="E17" s="131" t="s">
        <v>8</v>
      </c>
      <c r="F17" s="131" t="s">
        <v>226</v>
      </c>
      <c r="G17" s="132" t="s">
        <v>73</v>
      </c>
      <c r="H17" s="134">
        <v>15.4</v>
      </c>
      <c r="J17" s="1"/>
      <c r="K17" s="1"/>
    </row>
    <row r="18" spans="1:8" s="2" customFormat="1" ht="42" customHeight="1">
      <c r="A18" s="35"/>
      <c r="B18" s="187" t="s">
        <v>222</v>
      </c>
      <c r="C18" s="135" t="s">
        <v>54</v>
      </c>
      <c r="D18" s="136"/>
      <c r="E18" s="136"/>
      <c r="F18" s="136"/>
      <c r="G18" s="136"/>
      <c r="H18" s="137">
        <f>H19+H56+H64+H93+H116+H141+H154+H172+H148</f>
        <v>4744.6</v>
      </c>
    </row>
    <row r="19" spans="1:8" s="2" customFormat="1" ht="33.75" customHeight="1">
      <c r="A19" s="42">
        <v>2</v>
      </c>
      <c r="B19" s="168" t="s">
        <v>27</v>
      </c>
      <c r="C19" s="138" t="s">
        <v>54</v>
      </c>
      <c r="D19" s="139" t="s">
        <v>16</v>
      </c>
      <c r="E19" s="136"/>
      <c r="F19" s="136"/>
      <c r="G19" s="136"/>
      <c r="H19" s="115">
        <f>H20+H26+H36+H42</f>
        <v>3013.6000000000004</v>
      </c>
    </row>
    <row r="20" spans="1:8" s="2" customFormat="1" ht="42.75" customHeight="1">
      <c r="A20" s="42"/>
      <c r="B20" s="169" t="s">
        <v>55</v>
      </c>
      <c r="C20" s="138" t="s">
        <v>54</v>
      </c>
      <c r="D20" s="139" t="s">
        <v>16</v>
      </c>
      <c r="E20" s="139" t="s">
        <v>17</v>
      </c>
      <c r="F20" s="139"/>
      <c r="G20" s="139"/>
      <c r="H20" s="134">
        <f>H21</f>
        <v>788</v>
      </c>
    </row>
    <row r="21" spans="1:8" s="2" customFormat="1" ht="69.75" customHeight="1">
      <c r="A21" s="42"/>
      <c r="B21" s="170" t="s">
        <v>213</v>
      </c>
      <c r="C21" s="138" t="s">
        <v>54</v>
      </c>
      <c r="D21" s="139" t="s">
        <v>16</v>
      </c>
      <c r="E21" s="139" t="s">
        <v>17</v>
      </c>
      <c r="F21" s="139" t="s">
        <v>170</v>
      </c>
      <c r="G21" s="139"/>
      <c r="H21" s="134">
        <f>H22</f>
        <v>788</v>
      </c>
    </row>
    <row r="22" spans="1:11" ht="26.25" customHeight="1">
      <c r="A22" s="41"/>
      <c r="B22" s="171" t="s">
        <v>82</v>
      </c>
      <c r="C22" s="138" t="s">
        <v>54</v>
      </c>
      <c r="D22" s="139" t="s">
        <v>16</v>
      </c>
      <c r="E22" s="139" t="s">
        <v>17</v>
      </c>
      <c r="F22" s="139" t="s">
        <v>169</v>
      </c>
      <c r="G22" s="139"/>
      <c r="H22" s="134">
        <f>H23</f>
        <v>788</v>
      </c>
      <c r="J22" s="1"/>
      <c r="K22" s="1"/>
    </row>
    <row r="23" spans="1:11" ht="39" customHeight="1">
      <c r="A23" s="41"/>
      <c r="B23" s="172" t="s">
        <v>171</v>
      </c>
      <c r="C23" s="114" t="s">
        <v>54</v>
      </c>
      <c r="D23" s="111" t="s">
        <v>16</v>
      </c>
      <c r="E23" s="111" t="s">
        <v>17</v>
      </c>
      <c r="F23" s="111" t="s">
        <v>172</v>
      </c>
      <c r="G23" s="139"/>
      <c r="H23" s="134">
        <f>H24</f>
        <v>788</v>
      </c>
      <c r="J23" s="1"/>
      <c r="K23" s="1"/>
    </row>
    <row r="24" spans="1:11" ht="32.25" customHeight="1">
      <c r="A24" s="41"/>
      <c r="B24" s="171" t="s">
        <v>58</v>
      </c>
      <c r="C24" s="138" t="s">
        <v>54</v>
      </c>
      <c r="D24" s="139" t="s">
        <v>16</v>
      </c>
      <c r="E24" s="139" t="s">
        <v>17</v>
      </c>
      <c r="F24" s="139" t="s">
        <v>173</v>
      </c>
      <c r="G24" s="139"/>
      <c r="H24" s="134">
        <f>H25</f>
        <v>788</v>
      </c>
      <c r="J24" s="1"/>
      <c r="K24" s="1"/>
    </row>
    <row r="25" spans="1:11" ht="93" customHeight="1">
      <c r="A25" s="41"/>
      <c r="B25" s="171" t="s">
        <v>69</v>
      </c>
      <c r="C25" s="138" t="s">
        <v>54</v>
      </c>
      <c r="D25" s="139" t="s">
        <v>16</v>
      </c>
      <c r="E25" s="139" t="s">
        <v>17</v>
      </c>
      <c r="F25" s="139" t="s">
        <v>173</v>
      </c>
      <c r="G25" s="139" t="s">
        <v>70</v>
      </c>
      <c r="H25" s="134">
        <v>788</v>
      </c>
      <c r="J25" s="1"/>
      <c r="K25" s="1"/>
    </row>
    <row r="26" spans="1:11" ht="72" customHeight="1">
      <c r="A26" s="41"/>
      <c r="B26" s="173" t="s">
        <v>47</v>
      </c>
      <c r="C26" s="138" t="s">
        <v>54</v>
      </c>
      <c r="D26" s="139" t="s">
        <v>16</v>
      </c>
      <c r="E26" s="139" t="s">
        <v>20</v>
      </c>
      <c r="F26" s="139"/>
      <c r="G26" s="139"/>
      <c r="H26" s="113">
        <f>H27</f>
        <v>2173.8</v>
      </c>
      <c r="J26" s="1"/>
      <c r="K26" s="1"/>
    </row>
    <row r="27" spans="1:11" ht="65.25" customHeight="1">
      <c r="A27" s="41"/>
      <c r="B27" s="170" t="s">
        <v>213</v>
      </c>
      <c r="C27" s="138" t="s">
        <v>54</v>
      </c>
      <c r="D27" s="139" t="s">
        <v>16</v>
      </c>
      <c r="E27" s="139" t="s">
        <v>20</v>
      </c>
      <c r="F27" s="139" t="s">
        <v>170</v>
      </c>
      <c r="G27" s="139"/>
      <c r="H27" s="134">
        <f>H28</f>
        <v>2173.8</v>
      </c>
      <c r="J27" s="1"/>
      <c r="K27" s="1"/>
    </row>
    <row r="28" spans="1:11" ht="36" customHeight="1">
      <c r="A28" s="41"/>
      <c r="B28" s="170" t="s">
        <v>82</v>
      </c>
      <c r="C28" s="138" t="s">
        <v>54</v>
      </c>
      <c r="D28" s="139" t="s">
        <v>16</v>
      </c>
      <c r="E28" s="139" t="s">
        <v>20</v>
      </c>
      <c r="F28" s="139" t="s">
        <v>169</v>
      </c>
      <c r="G28" s="139"/>
      <c r="H28" s="134">
        <f>H29</f>
        <v>2173.8</v>
      </c>
      <c r="J28" s="1"/>
      <c r="K28" s="1"/>
    </row>
    <row r="29" spans="1:11" ht="46.5" customHeight="1">
      <c r="A29" s="41"/>
      <c r="B29" s="174" t="s">
        <v>174</v>
      </c>
      <c r="C29" s="138" t="s">
        <v>54</v>
      </c>
      <c r="D29" s="139" t="s">
        <v>16</v>
      </c>
      <c r="E29" s="139" t="s">
        <v>20</v>
      </c>
      <c r="F29" s="139" t="s">
        <v>175</v>
      </c>
      <c r="G29" s="139"/>
      <c r="H29" s="134">
        <f>H30+H34</f>
        <v>2173.8</v>
      </c>
      <c r="J29" s="1"/>
      <c r="K29" s="1"/>
    </row>
    <row r="30" spans="1:11" ht="48" customHeight="1">
      <c r="A30" s="41"/>
      <c r="B30" s="171" t="s">
        <v>58</v>
      </c>
      <c r="C30" s="138" t="s">
        <v>54</v>
      </c>
      <c r="D30" s="139" t="s">
        <v>16</v>
      </c>
      <c r="E30" s="139" t="s">
        <v>20</v>
      </c>
      <c r="F30" s="139" t="s">
        <v>176</v>
      </c>
      <c r="G30" s="139"/>
      <c r="H30" s="134">
        <f>H31+H32+H33</f>
        <v>2170</v>
      </c>
      <c r="J30" s="1"/>
      <c r="K30" s="1"/>
    </row>
    <row r="31" spans="1:11" ht="96.75" customHeight="1">
      <c r="A31" s="41"/>
      <c r="B31" s="172" t="s">
        <v>69</v>
      </c>
      <c r="C31" s="138" t="s">
        <v>54</v>
      </c>
      <c r="D31" s="139" t="s">
        <v>16</v>
      </c>
      <c r="E31" s="139" t="s">
        <v>20</v>
      </c>
      <c r="F31" s="139" t="s">
        <v>176</v>
      </c>
      <c r="G31" s="139" t="s">
        <v>70</v>
      </c>
      <c r="H31" s="134">
        <v>2013</v>
      </c>
      <c r="J31" s="1"/>
      <c r="K31" s="1"/>
    </row>
    <row r="32" spans="1:11" ht="50.25" customHeight="1">
      <c r="A32" s="41"/>
      <c r="B32" s="185" t="s">
        <v>204</v>
      </c>
      <c r="C32" s="138" t="s">
        <v>54</v>
      </c>
      <c r="D32" s="139" t="s">
        <v>16</v>
      </c>
      <c r="E32" s="139" t="s">
        <v>20</v>
      </c>
      <c r="F32" s="139" t="s">
        <v>176</v>
      </c>
      <c r="G32" s="139" t="s">
        <v>71</v>
      </c>
      <c r="H32" s="134">
        <v>140</v>
      </c>
      <c r="J32" s="1"/>
      <c r="K32" s="1"/>
    </row>
    <row r="33" spans="1:11" ht="25.5" customHeight="1">
      <c r="A33" s="41"/>
      <c r="B33" s="185" t="s">
        <v>75</v>
      </c>
      <c r="C33" s="138" t="s">
        <v>54</v>
      </c>
      <c r="D33" s="139" t="s">
        <v>16</v>
      </c>
      <c r="E33" s="139" t="s">
        <v>20</v>
      </c>
      <c r="F33" s="139" t="s">
        <v>176</v>
      </c>
      <c r="G33" s="139" t="s">
        <v>72</v>
      </c>
      <c r="H33" s="134">
        <v>17</v>
      </c>
      <c r="J33" s="1"/>
      <c r="K33" s="1"/>
    </row>
    <row r="34" spans="1:11" ht="66" customHeight="1">
      <c r="A34" s="41"/>
      <c r="B34" s="178" t="s">
        <v>101</v>
      </c>
      <c r="C34" s="138" t="s">
        <v>54</v>
      </c>
      <c r="D34" s="139" t="s">
        <v>16</v>
      </c>
      <c r="E34" s="139" t="s">
        <v>20</v>
      </c>
      <c r="F34" s="139" t="s">
        <v>177</v>
      </c>
      <c r="G34" s="139"/>
      <c r="H34" s="134">
        <f>H35</f>
        <v>3.8</v>
      </c>
      <c r="J34" s="1"/>
      <c r="K34" s="1"/>
    </row>
    <row r="35" spans="1:11" ht="45">
      <c r="A35" s="41"/>
      <c r="B35" s="185" t="s">
        <v>204</v>
      </c>
      <c r="C35" s="138" t="s">
        <v>54</v>
      </c>
      <c r="D35" s="139" t="s">
        <v>16</v>
      </c>
      <c r="E35" s="139" t="s">
        <v>20</v>
      </c>
      <c r="F35" s="139" t="s">
        <v>177</v>
      </c>
      <c r="G35" s="139" t="s">
        <v>71</v>
      </c>
      <c r="H35" s="113">
        <v>3.8</v>
      </c>
      <c r="J35" s="1"/>
      <c r="K35" s="1"/>
    </row>
    <row r="36" spans="1:253" s="2" customFormat="1" ht="26.25" customHeight="1">
      <c r="A36" s="41">
        <v>3</v>
      </c>
      <c r="B36" s="197" t="s">
        <v>38</v>
      </c>
      <c r="C36" s="135" t="s">
        <v>54</v>
      </c>
      <c r="D36" s="136" t="s">
        <v>16</v>
      </c>
      <c r="E36" s="136" t="s">
        <v>9</v>
      </c>
      <c r="F36" s="139"/>
      <c r="G36" s="139"/>
      <c r="H36" s="134">
        <f>H37</f>
        <v>5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s="2" customFormat="1" ht="48" customHeight="1">
      <c r="A37" s="41"/>
      <c r="B37" s="198" t="s">
        <v>97</v>
      </c>
      <c r="C37" s="138" t="s">
        <v>54</v>
      </c>
      <c r="D37" s="139" t="s">
        <v>16</v>
      </c>
      <c r="E37" s="139" t="s">
        <v>9</v>
      </c>
      <c r="F37" s="139" t="s">
        <v>184</v>
      </c>
      <c r="G37" s="139"/>
      <c r="H37" s="134">
        <f>H38</f>
        <v>5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s="2" customFormat="1" ht="34.5" customHeight="1">
      <c r="A38" s="41"/>
      <c r="B38" s="198" t="s">
        <v>98</v>
      </c>
      <c r="C38" s="138" t="s">
        <v>54</v>
      </c>
      <c r="D38" s="139" t="s">
        <v>16</v>
      </c>
      <c r="E38" s="139" t="s">
        <v>9</v>
      </c>
      <c r="F38" s="139" t="s">
        <v>186</v>
      </c>
      <c r="G38" s="139"/>
      <c r="H38" s="134">
        <f>H39</f>
        <v>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  <row r="39" spans="1:253" s="2" customFormat="1" ht="34.5" customHeight="1">
      <c r="A39" s="41"/>
      <c r="B39" s="198" t="s">
        <v>38</v>
      </c>
      <c r="C39" s="138" t="s">
        <v>54</v>
      </c>
      <c r="D39" s="139" t="s">
        <v>16</v>
      </c>
      <c r="E39" s="139" t="s">
        <v>9</v>
      </c>
      <c r="F39" s="139" t="s">
        <v>187</v>
      </c>
      <c r="G39" s="139"/>
      <c r="H39" s="134">
        <f>H40</f>
        <v>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</row>
    <row r="40" spans="1:11" ht="24.75" customHeight="1">
      <c r="A40" s="41"/>
      <c r="B40" s="199" t="s">
        <v>23</v>
      </c>
      <c r="C40" s="138" t="s">
        <v>54</v>
      </c>
      <c r="D40" s="139" t="s">
        <v>16</v>
      </c>
      <c r="E40" s="139" t="s">
        <v>9</v>
      </c>
      <c r="F40" s="139" t="s">
        <v>188</v>
      </c>
      <c r="G40" s="139"/>
      <c r="H40" s="134">
        <f>H41</f>
        <v>5</v>
      </c>
      <c r="J40" s="1"/>
      <c r="K40" s="1"/>
    </row>
    <row r="41" spans="1:11" ht="21" customHeight="1">
      <c r="A41" s="41"/>
      <c r="B41" s="169" t="s">
        <v>75</v>
      </c>
      <c r="C41" s="138" t="s">
        <v>54</v>
      </c>
      <c r="D41" s="139" t="s">
        <v>16</v>
      </c>
      <c r="E41" s="139" t="s">
        <v>9</v>
      </c>
      <c r="F41" s="139" t="s">
        <v>188</v>
      </c>
      <c r="G41" s="139" t="s">
        <v>72</v>
      </c>
      <c r="H41" s="134">
        <v>5</v>
      </c>
      <c r="J41" s="1"/>
      <c r="K41" s="1"/>
    </row>
    <row r="42" spans="1:11" ht="22.5" customHeight="1">
      <c r="A42" s="41">
        <v>4</v>
      </c>
      <c r="B42" s="168" t="s">
        <v>39</v>
      </c>
      <c r="C42" s="135" t="s">
        <v>54</v>
      </c>
      <c r="D42" s="136" t="s">
        <v>16</v>
      </c>
      <c r="E42" s="136" t="s">
        <v>25</v>
      </c>
      <c r="F42" s="139"/>
      <c r="G42" s="139"/>
      <c r="H42" s="134">
        <f>H43+H51</f>
        <v>46.8</v>
      </c>
      <c r="J42" s="1"/>
      <c r="K42" s="1"/>
    </row>
    <row r="43" spans="1:11" ht="81.75" customHeight="1">
      <c r="A43" s="41"/>
      <c r="B43" s="169" t="s">
        <v>213</v>
      </c>
      <c r="C43" s="138" t="s">
        <v>54</v>
      </c>
      <c r="D43" s="139" t="s">
        <v>16</v>
      </c>
      <c r="E43" s="139" t="s">
        <v>25</v>
      </c>
      <c r="F43" s="139" t="s">
        <v>170</v>
      </c>
      <c r="G43" s="139"/>
      <c r="H43" s="134">
        <f>H44</f>
        <v>46.8</v>
      </c>
      <c r="J43" s="1"/>
      <c r="K43" s="1"/>
    </row>
    <row r="44" spans="1:11" ht="35.25" customHeight="1">
      <c r="A44" s="41"/>
      <c r="B44" s="169" t="s">
        <v>82</v>
      </c>
      <c r="C44" s="138" t="s">
        <v>54</v>
      </c>
      <c r="D44" s="139" t="s">
        <v>16</v>
      </c>
      <c r="E44" s="139" t="s">
        <v>25</v>
      </c>
      <c r="F44" s="139" t="s">
        <v>169</v>
      </c>
      <c r="G44" s="139"/>
      <c r="H44" s="134">
        <f>H45+H48</f>
        <v>46.8</v>
      </c>
      <c r="J44" s="1"/>
      <c r="K44" s="1"/>
    </row>
    <row r="45" spans="1:11" ht="40.5" customHeight="1">
      <c r="A45" s="41"/>
      <c r="B45" s="174" t="s">
        <v>174</v>
      </c>
      <c r="C45" s="138" t="s">
        <v>54</v>
      </c>
      <c r="D45" s="139" t="s">
        <v>16</v>
      </c>
      <c r="E45" s="139" t="s">
        <v>25</v>
      </c>
      <c r="F45" s="139" t="s">
        <v>175</v>
      </c>
      <c r="G45" s="139"/>
      <c r="H45" s="134">
        <f>H46</f>
        <v>46.8</v>
      </c>
      <c r="J45" s="1"/>
      <c r="K45" s="1"/>
    </row>
    <row r="46" spans="1:11" ht="54" customHeight="1">
      <c r="A46" s="41"/>
      <c r="B46" s="177" t="s">
        <v>83</v>
      </c>
      <c r="C46" s="138" t="s">
        <v>54</v>
      </c>
      <c r="D46" s="139" t="s">
        <v>16</v>
      </c>
      <c r="E46" s="139" t="s">
        <v>25</v>
      </c>
      <c r="F46" s="139" t="s">
        <v>180</v>
      </c>
      <c r="G46" s="139"/>
      <c r="H46" s="134">
        <f>H47</f>
        <v>46.8</v>
      </c>
      <c r="J46" s="1"/>
      <c r="K46" s="1"/>
    </row>
    <row r="47" spans="1:11" ht="45" customHeight="1">
      <c r="A47" s="41"/>
      <c r="B47" s="185" t="s">
        <v>204</v>
      </c>
      <c r="C47" s="138" t="s">
        <v>54</v>
      </c>
      <c r="D47" s="139" t="s">
        <v>16</v>
      </c>
      <c r="E47" s="139" t="s">
        <v>25</v>
      </c>
      <c r="F47" s="139" t="s">
        <v>180</v>
      </c>
      <c r="G47" s="139" t="s">
        <v>71</v>
      </c>
      <c r="H47" s="134">
        <v>46.8</v>
      </c>
      <c r="J47" s="1"/>
      <c r="K47" s="1"/>
    </row>
    <row r="48" spans="1:11" ht="34.5" customHeight="1" hidden="1">
      <c r="A48" s="41"/>
      <c r="B48" s="185" t="s">
        <v>179</v>
      </c>
      <c r="C48" s="138" t="s">
        <v>54</v>
      </c>
      <c r="D48" s="111" t="s">
        <v>16</v>
      </c>
      <c r="E48" s="111" t="s">
        <v>25</v>
      </c>
      <c r="F48" s="139" t="s">
        <v>178</v>
      </c>
      <c r="G48" s="139"/>
      <c r="H48" s="134">
        <f>H49</f>
        <v>0</v>
      </c>
      <c r="J48" s="1"/>
      <c r="K48" s="1"/>
    </row>
    <row r="49" spans="1:11" ht="54" customHeight="1" hidden="1">
      <c r="A49" s="41"/>
      <c r="B49" s="185" t="s">
        <v>84</v>
      </c>
      <c r="C49" s="138" t="s">
        <v>54</v>
      </c>
      <c r="D49" s="111" t="s">
        <v>16</v>
      </c>
      <c r="E49" s="111" t="s">
        <v>25</v>
      </c>
      <c r="F49" s="139" t="s">
        <v>182</v>
      </c>
      <c r="G49" s="139"/>
      <c r="H49" s="134">
        <f>H50</f>
        <v>0</v>
      </c>
      <c r="J49" s="1"/>
      <c r="K49" s="1"/>
    </row>
    <row r="50" spans="1:11" ht="51.75" customHeight="1" hidden="1">
      <c r="A50" s="41"/>
      <c r="B50" s="185" t="s">
        <v>204</v>
      </c>
      <c r="C50" s="138" t="s">
        <v>54</v>
      </c>
      <c r="D50" s="139" t="s">
        <v>16</v>
      </c>
      <c r="E50" s="139" t="s">
        <v>25</v>
      </c>
      <c r="F50" s="139" t="s">
        <v>182</v>
      </c>
      <c r="G50" s="139" t="s">
        <v>71</v>
      </c>
      <c r="H50" s="200"/>
      <c r="J50" s="1"/>
      <c r="K50" s="1"/>
    </row>
    <row r="51" spans="1:11" ht="45.75" customHeight="1" hidden="1">
      <c r="A51" s="41"/>
      <c r="B51" s="185" t="s">
        <v>197</v>
      </c>
      <c r="C51" s="114" t="s">
        <v>54</v>
      </c>
      <c r="D51" s="111" t="s">
        <v>16</v>
      </c>
      <c r="E51" s="111" t="s">
        <v>25</v>
      </c>
      <c r="F51" s="139" t="s">
        <v>198</v>
      </c>
      <c r="G51" s="139"/>
      <c r="H51" s="134">
        <f>H52</f>
        <v>0</v>
      </c>
      <c r="J51" s="1"/>
      <c r="K51" s="1"/>
    </row>
    <row r="52" spans="1:11" ht="27.75" customHeight="1" hidden="1">
      <c r="A52" s="41"/>
      <c r="B52" s="185" t="s">
        <v>82</v>
      </c>
      <c r="C52" s="114" t="s">
        <v>54</v>
      </c>
      <c r="D52" s="111" t="s">
        <v>16</v>
      </c>
      <c r="E52" s="111" t="s">
        <v>25</v>
      </c>
      <c r="F52" s="139" t="s">
        <v>199</v>
      </c>
      <c r="G52" s="139"/>
      <c r="H52" s="134">
        <f>H53</f>
        <v>0</v>
      </c>
      <c r="J52" s="1"/>
      <c r="K52" s="1"/>
    </row>
    <row r="53" spans="1:11" ht="69" customHeight="1" hidden="1">
      <c r="A53" s="41"/>
      <c r="B53" s="185" t="s">
        <v>201</v>
      </c>
      <c r="C53" s="114" t="s">
        <v>54</v>
      </c>
      <c r="D53" s="111" t="s">
        <v>16</v>
      </c>
      <c r="E53" s="111" t="s">
        <v>25</v>
      </c>
      <c r="F53" s="139" t="s">
        <v>200</v>
      </c>
      <c r="G53" s="139"/>
      <c r="H53" s="134">
        <f>H54</f>
        <v>0</v>
      </c>
      <c r="J53" s="1"/>
      <c r="K53" s="1"/>
    </row>
    <row r="54" spans="1:11" ht="48" customHeight="1" hidden="1">
      <c r="A54" s="41"/>
      <c r="B54" s="169" t="s">
        <v>203</v>
      </c>
      <c r="C54" s="114" t="s">
        <v>54</v>
      </c>
      <c r="D54" s="111" t="s">
        <v>16</v>
      </c>
      <c r="E54" s="111" t="s">
        <v>25</v>
      </c>
      <c r="F54" s="139" t="s">
        <v>202</v>
      </c>
      <c r="G54" s="139"/>
      <c r="H54" s="134">
        <f>H55</f>
        <v>0</v>
      </c>
      <c r="J54" s="1"/>
      <c r="K54" s="1"/>
    </row>
    <row r="55" spans="1:11" ht="45.75" customHeight="1" hidden="1">
      <c r="A55" s="41"/>
      <c r="B55" s="185" t="s">
        <v>204</v>
      </c>
      <c r="C55" s="114" t="s">
        <v>54</v>
      </c>
      <c r="D55" s="111" t="s">
        <v>16</v>
      </c>
      <c r="E55" s="111" t="s">
        <v>25</v>
      </c>
      <c r="F55" s="139" t="s">
        <v>202</v>
      </c>
      <c r="G55" s="139" t="s">
        <v>71</v>
      </c>
      <c r="H55" s="195"/>
      <c r="J55" s="1"/>
      <c r="K55" s="1"/>
    </row>
    <row r="56" spans="1:11" ht="25.5" customHeight="1">
      <c r="A56" s="43">
        <v>5</v>
      </c>
      <c r="B56" s="176" t="s">
        <v>35</v>
      </c>
      <c r="C56" s="135" t="s">
        <v>54</v>
      </c>
      <c r="D56" s="136" t="s">
        <v>17</v>
      </c>
      <c r="E56" s="139"/>
      <c r="F56" s="139"/>
      <c r="G56" s="139"/>
      <c r="H56" s="112">
        <f>H57</f>
        <v>76.3</v>
      </c>
      <c r="J56" s="1"/>
      <c r="K56" s="1"/>
    </row>
    <row r="57" spans="1:253" ht="27" customHeight="1">
      <c r="A57" s="42"/>
      <c r="B57" s="173" t="s">
        <v>36</v>
      </c>
      <c r="C57" s="138" t="s">
        <v>54</v>
      </c>
      <c r="D57" s="139" t="s">
        <v>17</v>
      </c>
      <c r="E57" s="139" t="s">
        <v>18</v>
      </c>
      <c r="F57" s="139"/>
      <c r="G57" s="139"/>
      <c r="H57" s="134">
        <f>H58</f>
        <v>76.3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ht="67.5">
      <c r="A58" s="42"/>
      <c r="B58" s="170" t="s">
        <v>213</v>
      </c>
      <c r="C58" s="138" t="s">
        <v>54</v>
      </c>
      <c r="D58" s="139" t="s">
        <v>17</v>
      </c>
      <c r="E58" s="139" t="s">
        <v>18</v>
      </c>
      <c r="F58" s="139" t="s">
        <v>170</v>
      </c>
      <c r="G58" s="139"/>
      <c r="H58" s="134">
        <f>H59</f>
        <v>76.3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ht="29.25" customHeight="1">
      <c r="A59" s="42"/>
      <c r="B59" s="175" t="s">
        <v>82</v>
      </c>
      <c r="C59" s="138" t="s">
        <v>54</v>
      </c>
      <c r="D59" s="139" t="s">
        <v>17</v>
      </c>
      <c r="E59" s="139" t="s">
        <v>18</v>
      </c>
      <c r="F59" s="139" t="s">
        <v>169</v>
      </c>
      <c r="G59" s="139"/>
      <c r="H59" s="134">
        <f>H60</f>
        <v>76.3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ht="45" customHeight="1">
      <c r="A60" s="42"/>
      <c r="B60" s="178" t="s">
        <v>174</v>
      </c>
      <c r="C60" s="114" t="s">
        <v>54</v>
      </c>
      <c r="D60" s="111" t="s">
        <v>17</v>
      </c>
      <c r="E60" s="111" t="s">
        <v>18</v>
      </c>
      <c r="F60" s="111" t="s">
        <v>175</v>
      </c>
      <c r="G60" s="139"/>
      <c r="H60" s="134">
        <f>H61</f>
        <v>76.3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ht="51" customHeight="1">
      <c r="A61" s="42"/>
      <c r="B61" s="170" t="s">
        <v>31</v>
      </c>
      <c r="C61" s="138" t="s">
        <v>54</v>
      </c>
      <c r="D61" s="139" t="s">
        <v>17</v>
      </c>
      <c r="E61" s="139" t="s">
        <v>18</v>
      </c>
      <c r="F61" s="111" t="s">
        <v>181</v>
      </c>
      <c r="G61" s="139"/>
      <c r="H61" s="134">
        <f>H62+H63</f>
        <v>76.3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ht="87" customHeight="1">
      <c r="A62" s="42"/>
      <c r="B62" s="173" t="s">
        <v>69</v>
      </c>
      <c r="C62" s="138" t="s">
        <v>54</v>
      </c>
      <c r="D62" s="139" t="s">
        <v>17</v>
      </c>
      <c r="E62" s="139" t="s">
        <v>18</v>
      </c>
      <c r="F62" s="111" t="s">
        <v>181</v>
      </c>
      <c r="G62" s="111" t="s">
        <v>70</v>
      </c>
      <c r="H62" s="134">
        <v>76.3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ht="45" hidden="1">
      <c r="A63" s="42"/>
      <c r="B63" s="185" t="s">
        <v>204</v>
      </c>
      <c r="C63" s="138" t="s">
        <v>54</v>
      </c>
      <c r="D63" s="139" t="s">
        <v>17</v>
      </c>
      <c r="E63" s="139" t="s">
        <v>18</v>
      </c>
      <c r="F63" s="111" t="s">
        <v>181</v>
      </c>
      <c r="G63" s="139" t="s">
        <v>71</v>
      </c>
      <c r="H63" s="13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ht="43.5">
      <c r="A64" s="43">
        <v>6</v>
      </c>
      <c r="B64" s="179" t="s">
        <v>40</v>
      </c>
      <c r="C64" s="135" t="s">
        <v>54</v>
      </c>
      <c r="D64" s="136" t="s">
        <v>18</v>
      </c>
      <c r="E64" s="139"/>
      <c r="F64" s="139"/>
      <c r="G64" s="139"/>
      <c r="H64" s="140">
        <f>H65+H76+H81+H87</f>
        <v>27.2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ht="58.5" customHeight="1">
      <c r="A65" s="41"/>
      <c r="B65" s="173" t="s">
        <v>32</v>
      </c>
      <c r="C65" s="138" t="s">
        <v>54</v>
      </c>
      <c r="D65" s="139" t="s">
        <v>18</v>
      </c>
      <c r="E65" s="139" t="s">
        <v>11</v>
      </c>
      <c r="F65" s="139"/>
      <c r="G65" s="139"/>
      <c r="H65" s="134">
        <f>H66</f>
        <v>7.9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11" ht="67.5" customHeight="1">
      <c r="A66" s="41"/>
      <c r="B66" s="180" t="s">
        <v>211</v>
      </c>
      <c r="C66" s="114" t="s">
        <v>54</v>
      </c>
      <c r="D66" s="111" t="s">
        <v>18</v>
      </c>
      <c r="E66" s="111" t="s">
        <v>11</v>
      </c>
      <c r="F66" s="111" t="s">
        <v>135</v>
      </c>
      <c r="G66" s="139"/>
      <c r="H66" s="134">
        <f>H67</f>
        <v>7.9</v>
      </c>
      <c r="J66" s="1"/>
      <c r="K66" s="1"/>
    </row>
    <row r="67" spans="1:11" ht="68.25" customHeight="1">
      <c r="A67" s="41"/>
      <c r="B67" s="175" t="s">
        <v>85</v>
      </c>
      <c r="C67" s="138" t="s">
        <v>54</v>
      </c>
      <c r="D67" s="139" t="s">
        <v>18</v>
      </c>
      <c r="E67" s="139" t="s">
        <v>11</v>
      </c>
      <c r="F67" s="111" t="s">
        <v>136</v>
      </c>
      <c r="G67" s="139"/>
      <c r="H67" s="134">
        <f>H71+H68</f>
        <v>7.9</v>
      </c>
      <c r="J67" s="1"/>
      <c r="K67" s="1"/>
    </row>
    <row r="68" spans="1:11" ht="68.25" customHeight="1">
      <c r="A68" s="41"/>
      <c r="B68" s="212" t="s">
        <v>137</v>
      </c>
      <c r="C68" s="213" t="s">
        <v>54</v>
      </c>
      <c r="D68" s="204" t="s">
        <v>18</v>
      </c>
      <c r="E68" s="204" t="s">
        <v>11</v>
      </c>
      <c r="F68" s="204" t="s">
        <v>235</v>
      </c>
      <c r="G68" s="204"/>
      <c r="H68" s="206">
        <f>H69</f>
        <v>2.9</v>
      </c>
      <c r="J68" s="1"/>
      <c r="K68" s="1"/>
    </row>
    <row r="69" spans="1:11" ht="94.5" customHeight="1">
      <c r="A69" s="41"/>
      <c r="B69" s="212" t="s">
        <v>236</v>
      </c>
      <c r="C69" s="213" t="s">
        <v>54</v>
      </c>
      <c r="D69" s="204" t="s">
        <v>18</v>
      </c>
      <c r="E69" s="204" t="s">
        <v>11</v>
      </c>
      <c r="F69" s="204" t="s">
        <v>234</v>
      </c>
      <c r="G69" s="204"/>
      <c r="H69" s="206">
        <f>H70</f>
        <v>2.9</v>
      </c>
      <c r="J69" s="1"/>
      <c r="K69" s="1"/>
    </row>
    <row r="70" spans="1:11" ht="68.25" customHeight="1">
      <c r="A70" s="41"/>
      <c r="B70" s="214" t="s">
        <v>204</v>
      </c>
      <c r="C70" s="213" t="s">
        <v>54</v>
      </c>
      <c r="D70" s="204" t="s">
        <v>18</v>
      </c>
      <c r="E70" s="204" t="s">
        <v>11</v>
      </c>
      <c r="F70" s="204" t="s">
        <v>234</v>
      </c>
      <c r="G70" s="204" t="s">
        <v>71</v>
      </c>
      <c r="H70" s="206">
        <v>2.9</v>
      </c>
      <c r="J70" s="1"/>
      <c r="K70" s="1"/>
    </row>
    <row r="71" spans="1:11" ht="63" customHeight="1">
      <c r="A71" s="41"/>
      <c r="B71" s="175" t="s">
        <v>137</v>
      </c>
      <c r="C71" s="114" t="s">
        <v>54</v>
      </c>
      <c r="D71" s="111" t="s">
        <v>18</v>
      </c>
      <c r="E71" s="111" t="s">
        <v>11</v>
      </c>
      <c r="F71" s="111" t="s">
        <v>138</v>
      </c>
      <c r="G71" s="139"/>
      <c r="H71" s="134">
        <f>H72</f>
        <v>5</v>
      </c>
      <c r="J71" s="1"/>
      <c r="K71" s="1"/>
    </row>
    <row r="72" spans="1:11" ht="42" customHeight="1">
      <c r="A72" s="41"/>
      <c r="B72" s="175" t="s">
        <v>68</v>
      </c>
      <c r="C72" s="138" t="s">
        <v>54</v>
      </c>
      <c r="D72" s="139" t="s">
        <v>18</v>
      </c>
      <c r="E72" s="139" t="s">
        <v>11</v>
      </c>
      <c r="F72" s="111" t="s">
        <v>139</v>
      </c>
      <c r="G72" s="139"/>
      <c r="H72" s="134">
        <f>H73</f>
        <v>5</v>
      </c>
      <c r="J72" s="1"/>
      <c r="K72" s="1"/>
    </row>
    <row r="73" spans="1:11" ht="45">
      <c r="A73" s="41"/>
      <c r="B73" s="185" t="s">
        <v>204</v>
      </c>
      <c r="C73" s="138" t="s">
        <v>54</v>
      </c>
      <c r="D73" s="139" t="s">
        <v>18</v>
      </c>
      <c r="E73" s="139" t="s">
        <v>11</v>
      </c>
      <c r="F73" s="111" t="s">
        <v>139</v>
      </c>
      <c r="G73" s="139" t="s">
        <v>71</v>
      </c>
      <c r="H73" s="134">
        <v>5</v>
      </c>
      <c r="J73" s="1"/>
      <c r="K73" s="1"/>
    </row>
    <row r="74" spans="1:11" ht="87.75" customHeight="1" hidden="1">
      <c r="A74" s="41"/>
      <c r="B74" s="181" t="s">
        <v>52</v>
      </c>
      <c r="C74" s="138" t="s">
        <v>54</v>
      </c>
      <c r="D74" s="139" t="s">
        <v>18</v>
      </c>
      <c r="E74" s="139" t="s">
        <v>7</v>
      </c>
      <c r="F74" s="139"/>
      <c r="G74" s="139"/>
      <c r="H74" s="140">
        <f aca="true" t="shared" si="1" ref="H74:H79">H75</f>
        <v>10</v>
      </c>
      <c r="J74" s="1"/>
      <c r="K74" s="1"/>
    </row>
    <row r="75" spans="1:11" ht="21.75" customHeight="1">
      <c r="A75" s="41"/>
      <c r="B75" s="182" t="s">
        <v>102</v>
      </c>
      <c r="C75" s="138" t="s">
        <v>54</v>
      </c>
      <c r="D75" s="139" t="s">
        <v>18</v>
      </c>
      <c r="E75" s="139" t="s">
        <v>7</v>
      </c>
      <c r="F75" s="141"/>
      <c r="G75" s="139"/>
      <c r="H75" s="134">
        <f t="shared" si="1"/>
        <v>10</v>
      </c>
      <c r="J75" s="1"/>
      <c r="K75" s="1"/>
    </row>
    <row r="76" spans="1:11" ht="58.5" customHeight="1">
      <c r="A76" s="41"/>
      <c r="B76" s="180" t="s">
        <v>211</v>
      </c>
      <c r="C76" s="138" t="s">
        <v>54</v>
      </c>
      <c r="D76" s="139" t="s">
        <v>18</v>
      </c>
      <c r="E76" s="139" t="s">
        <v>7</v>
      </c>
      <c r="F76" s="139" t="s">
        <v>135</v>
      </c>
      <c r="G76" s="139"/>
      <c r="H76" s="134">
        <f t="shared" si="1"/>
        <v>10</v>
      </c>
      <c r="J76" s="1"/>
      <c r="K76" s="1"/>
    </row>
    <row r="77" spans="1:11" ht="30.75" customHeight="1">
      <c r="A77" s="41"/>
      <c r="B77" s="175" t="s">
        <v>60</v>
      </c>
      <c r="C77" s="138" t="s">
        <v>54</v>
      </c>
      <c r="D77" s="139" t="s">
        <v>18</v>
      </c>
      <c r="E77" s="139" t="s">
        <v>7</v>
      </c>
      <c r="F77" s="139" t="s">
        <v>144</v>
      </c>
      <c r="G77" s="139"/>
      <c r="H77" s="134">
        <f t="shared" si="1"/>
        <v>10</v>
      </c>
      <c r="J77" s="1"/>
      <c r="K77" s="1"/>
    </row>
    <row r="78" spans="1:11" ht="42" customHeight="1">
      <c r="A78" s="41"/>
      <c r="B78" s="178" t="s">
        <v>146</v>
      </c>
      <c r="C78" s="114" t="s">
        <v>54</v>
      </c>
      <c r="D78" s="111" t="s">
        <v>18</v>
      </c>
      <c r="E78" s="111" t="s">
        <v>7</v>
      </c>
      <c r="F78" s="111" t="s">
        <v>145</v>
      </c>
      <c r="G78" s="139"/>
      <c r="H78" s="134">
        <f t="shared" si="1"/>
        <v>10</v>
      </c>
      <c r="J78" s="1"/>
      <c r="K78" s="1"/>
    </row>
    <row r="79" spans="1:11" ht="30" customHeight="1">
      <c r="A79" s="41"/>
      <c r="B79" s="175" t="s">
        <v>61</v>
      </c>
      <c r="C79" s="138" t="s">
        <v>54</v>
      </c>
      <c r="D79" s="139" t="s">
        <v>18</v>
      </c>
      <c r="E79" s="139" t="s">
        <v>7</v>
      </c>
      <c r="F79" s="139" t="s">
        <v>147</v>
      </c>
      <c r="G79" s="139"/>
      <c r="H79" s="134">
        <f t="shared" si="1"/>
        <v>10</v>
      </c>
      <c r="J79" s="1"/>
      <c r="K79" s="1"/>
    </row>
    <row r="80" spans="1:11" ht="45">
      <c r="A80" s="41"/>
      <c r="B80" s="185" t="s">
        <v>204</v>
      </c>
      <c r="C80" s="138" t="s">
        <v>54</v>
      </c>
      <c r="D80" s="139" t="s">
        <v>18</v>
      </c>
      <c r="E80" s="139" t="s">
        <v>7</v>
      </c>
      <c r="F80" s="139" t="s">
        <v>147</v>
      </c>
      <c r="G80" s="139" t="s">
        <v>71</v>
      </c>
      <c r="H80" s="134">
        <v>10</v>
      </c>
      <c r="J80" s="1"/>
      <c r="K80" s="1"/>
    </row>
    <row r="81" spans="1:11" ht="45.75" customHeight="1" hidden="1">
      <c r="A81" s="41"/>
      <c r="B81" s="168" t="s">
        <v>49</v>
      </c>
      <c r="C81" s="138" t="s">
        <v>54</v>
      </c>
      <c r="D81" s="139" t="s">
        <v>18</v>
      </c>
      <c r="E81" s="139" t="s">
        <v>4</v>
      </c>
      <c r="F81" s="141"/>
      <c r="G81" s="139"/>
      <c r="H81" s="134">
        <f>H82</f>
        <v>0</v>
      </c>
      <c r="J81" s="1"/>
      <c r="K81" s="1"/>
    </row>
    <row r="82" spans="1:11" ht="48.75" customHeight="1" hidden="1">
      <c r="A82" s="41"/>
      <c r="B82" s="180" t="s">
        <v>105</v>
      </c>
      <c r="C82" s="138" t="s">
        <v>54</v>
      </c>
      <c r="D82" s="139" t="s">
        <v>18</v>
      </c>
      <c r="E82" s="139" t="s">
        <v>4</v>
      </c>
      <c r="F82" s="139" t="s">
        <v>135</v>
      </c>
      <c r="G82" s="139"/>
      <c r="H82" s="134">
        <f>H83</f>
        <v>0</v>
      </c>
      <c r="J82" s="1"/>
      <c r="K82" s="1"/>
    </row>
    <row r="83" spans="1:11" ht="43.5" customHeight="1" hidden="1">
      <c r="A83" s="41"/>
      <c r="B83" s="175" t="s">
        <v>86</v>
      </c>
      <c r="C83" s="138" t="s">
        <v>54</v>
      </c>
      <c r="D83" s="139" t="s">
        <v>18</v>
      </c>
      <c r="E83" s="139" t="s">
        <v>4</v>
      </c>
      <c r="F83" s="139" t="s">
        <v>140</v>
      </c>
      <c r="G83" s="139"/>
      <c r="H83" s="134">
        <f>H84</f>
        <v>0</v>
      </c>
      <c r="J83" s="1"/>
      <c r="K83" s="1"/>
    </row>
    <row r="84" spans="1:11" ht="39.75" customHeight="1" hidden="1">
      <c r="A84" s="41"/>
      <c r="B84" s="178" t="s">
        <v>142</v>
      </c>
      <c r="C84" s="114" t="s">
        <v>54</v>
      </c>
      <c r="D84" s="111" t="s">
        <v>18</v>
      </c>
      <c r="E84" s="111" t="s">
        <v>4</v>
      </c>
      <c r="F84" s="111" t="s">
        <v>141</v>
      </c>
      <c r="G84" s="111"/>
      <c r="H84" s="134">
        <f>H85</f>
        <v>0</v>
      </c>
      <c r="J84" s="1"/>
      <c r="K84" s="1"/>
    </row>
    <row r="85" spans="1:11" ht="30.75" customHeight="1" hidden="1">
      <c r="A85" s="41"/>
      <c r="B85" s="178" t="s">
        <v>62</v>
      </c>
      <c r="C85" s="114" t="s">
        <v>54</v>
      </c>
      <c r="D85" s="111" t="s">
        <v>18</v>
      </c>
      <c r="E85" s="111" t="s">
        <v>4</v>
      </c>
      <c r="F85" s="111" t="s">
        <v>143</v>
      </c>
      <c r="G85" s="111"/>
      <c r="H85" s="134">
        <f>H86</f>
        <v>0</v>
      </c>
      <c r="J85" s="1"/>
      <c r="K85" s="1"/>
    </row>
    <row r="86" spans="1:11" ht="42.75" customHeight="1" hidden="1">
      <c r="A86" s="42"/>
      <c r="B86" s="185" t="s">
        <v>204</v>
      </c>
      <c r="C86" s="114" t="s">
        <v>54</v>
      </c>
      <c r="D86" s="111" t="s">
        <v>18</v>
      </c>
      <c r="E86" s="111" t="s">
        <v>4</v>
      </c>
      <c r="F86" s="111" t="s">
        <v>143</v>
      </c>
      <c r="G86" s="111" t="s">
        <v>71</v>
      </c>
      <c r="H86" s="113"/>
      <c r="J86" s="1"/>
      <c r="K86" s="1"/>
    </row>
    <row r="87" spans="1:11" ht="42.75" customHeight="1">
      <c r="A87" s="42"/>
      <c r="B87" s="214" t="s">
        <v>49</v>
      </c>
      <c r="C87" s="213" t="s">
        <v>54</v>
      </c>
      <c r="D87" s="204" t="s">
        <v>18</v>
      </c>
      <c r="E87" s="204" t="s">
        <v>4</v>
      </c>
      <c r="F87" s="215"/>
      <c r="G87" s="204"/>
      <c r="H87" s="206">
        <f>H88</f>
        <v>9.3</v>
      </c>
      <c r="J87" s="1"/>
      <c r="K87" s="1"/>
    </row>
    <row r="88" spans="1:11" ht="42.75" customHeight="1">
      <c r="A88" s="42"/>
      <c r="B88" s="214" t="s">
        <v>211</v>
      </c>
      <c r="C88" s="213" t="s">
        <v>54</v>
      </c>
      <c r="D88" s="204" t="s">
        <v>18</v>
      </c>
      <c r="E88" s="204" t="s">
        <v>4</v>
      </c>
      <c r="F88" s="204" t="s">
        <v>135</v>
      </c>
      <c r="G88" s="204"/>
      <c r="H88" s="206">
        <f>H89</f>
        <v>9.3</v>
      </c>
      <c r="J88" s="1"/>
      <c r="K88" s="1"/>
    </row>
    <row r="89" spans="1:11" ht="42.75" customHeight="1">
      <c r="A89" s="42"/>
      <c r="B89" s="214" t="s">
        <v>86</v>
      </c>
      <c r="C89" s="213" t="s">
        <v>54</v>
      </c>
      <c r="D89" s="204" t="s">
        <v>18</v>
      </c>
      <c r="E89" s="204" t="s">
        <v>4</v>
      </c>
      <c r="F89" s="204" t="s">
        <v>140</v>
      </c>
      <c r="G89" s="204"/>
      <c r="H89" s="206">
        <f>H90</f>
        <v>9.3</v>
      </c>
      <c r="J89" s="1"/>
      <c r="K89" s="1"/>
    </row>
    <row r="90" spans="1:11" ht="42.75" customHeight="1">
      <c r="A90" s="42"/>
      <c r="B90" s="214" t="s">
        <v>237</v>
      </c>
      <c r="C90" s="213" t="s">
        <v>54</v>
      </c>
      <c r="D90" s="204" t="s">
        <v>18</v>
      </c>
      <c r="E90" s="204" t="s">
        <v>4</v>
      </c>
      <c r="F90" s="204" t="s">
        <v>141</v>
      </c>
      <c r="G90" s="204"/>
      <c r="H90" s="206">
        <f>H91</f>
        <v>9.3</v>
      </c>
      <c r="J90" s="1"/>
      <c r="K90" s="1"/>
    </row>
    <row r="91" spans="1:11" ht="90.75" customHeight="1">
      <c r="A91" s="42"/>
      <c r="B91" s="214" t="s">
        <v>238</v>
      </c>
      <c r="C91" s="213" t="s">
        <v>54</v>
      </c>
      <c r="D91" s="204" t="s">
        <v>18</v>
      </c>
      <c r="E91" s="204" t="s">
        <v>4</v>
      </c>
      <c r="F91" s="204" t="s">
        <v>239</v>
      </c>
      <c r="G91" s="204"/>
      <c r="H91" s="206">
        <f>H92</f>
        <v>9.3</v>
      </c>
      <c r="J91" s="1"/>
      <c r="K91" s="1"/>
    </row>
    <row r="92" spans="1:11" ht="42.75" customHeight="1">
      <c r="A92" s="42"/>
      <c r="B92" s="214" t="s">
        <v>204</v>
      </c>
      <c r="C92" s="213" t="s">
        <v>54</v>
      </c>
      <c r="D92" s="204" t="s">
        <v>18</v>
      </c>
      <c r="E92" s="204" t="s">
        <v>4</v>
      </c>
      <c r="F92" s="204" t="s">
        <v>239</v>
      </c>
      <c r="G92" s="204" t="s">
        <v>71</v>
      </c>
      <c r="H92" s="206">
        <v>9.3</v>
      </c>
      <c r="J92" s="1"/>
      <c r="K92" s="1"/>
    </row>
    <row r="93" spans="1:11" ht="33" customHeight="1">
      <c r="A93" s="43">
        <v>7</v>
      </c>
      <c r="B93" s="176" t="s">
        <v>41</v>
      </c>
      <c r="C93" s="135" t="s">
        <v>54</v>
      </c>
      <c r="D93" s="136" t="s">
        <v>20</v>
      </c>
      <c r="E93" s="139"/>
      <c r="F93" s="139"/>
      <c r="G93" s="139"/>
      <c r="H93" s="140">
        <f>H94+H100</f>
        <v>957.3000000000001</v>
      </c>
      <c r="J93" s="1"/>
      <c r="K93" s="1"/>
    </row>
    <row r="94" spans="1:11" ht="32.25" customHeight="1">
      <c r="A94" s="42"/>
      <c r="B94" s="175" t="s">
        <v>26</v>
      </c>
      <c r="C94" s="138" t="s">
        <v>54</v>
      </c>
      <c r="D94" s="139" t="s">
        <v>20</v>
      </c>
      <c r="E94" s="139" t="s">
        <v>11</v>
      </c>
      <c r="F94" s="139"/>
      <c r="G94" s="139"/>
      <c r="H94" s="134">
        <f>H95</f>
        <v>877.2</v>
      </c>
      <c r="J94" s="1"/>
      <c r="K94" s="1"/>
    </row>
    <row r="95" spans="1:253" s="3" customFormat="1" ht="54" customHeight="1">
      <c r="A95" s="42"/>
      <c r="B95" s="183" t="s">
        <v>107</v>
      </c>
      <c r="C95" s="114" t="s">
        <v>54</v>
      </c>
      <c r="D95" s="111" t="s">
        <v>20</v>
      </c>
      <c r="E95" s="111" t="s">
        <v>11</v>
      </c>
      <c r="F95" s="111" t="s">
        <v>159</v>
      </c>
      <c r="G95" s="111"/>
      <c r="H95" s="134">
        <f>H96</f>
        <v>877.2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</row>
    <row r="96" spans="1:253" s="3" customFormat="1" ht="30.75" customHeight="1">
      <c r="A96" s="42"/>
      <c r="B96" s="184" t="s">
        <v>82</v>
      </c>
      <c r="C96" s="114" t="s">
        <v>54</v>
      </c>
      <c r="D96" s="111" t="s">
        <v>20</v>
      </c>
      <c r="E96" s="111" t="s">
        <v>11</v>
      </c>
      <c r="F96" s="111" t="s">
        <v>160</v>
      </c>
      <c r="G96" s="111"/>
      <c r="H96" s="134">
        <f>H97</f>
        <v>877.2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</row>
    <row r="97" spans="1:253" s="3" customFormat="1" ht="72" customHeight="1">
      <c r="A97" s="42"/>
      <c r="B97" s="184" t="s">
        <v>161</v>
      </c>
      <c r="C97" s="114" t="s">
        <v>54</v>
      </c>
      <c r="D97" s="111" t="s">
        <v>20</v>
      </c>
      <c r="E97" s="111" t="s">
        <v>11</v>
      </c>
      <c r="F97" s="111" t="s">
        <v>162</v>
      </c>
      <c r="G97" s="111"/>
      <c r="H97" s="134">
        <f>H98</f>
        <v>877.2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</row>
    <row r="98" spans="1:253" s="3" customFormat="1" ht="73.5" customHeight="1">
      <c r="A98" s="41"/>
      <c r="B98" s="183" t="s">
        <v>87</v>
      </c>
      <c r="C98" s="114" t="s">
        <v>54</v>
      </c>
      <c r="D98" s="111" t="s">
        <v>20</v>
      </c>
      <c r="E98" s="111" t="s">
        <v>11</v>
      </c>
      <c r="F98" s="111" t="s">
        <v>163</v>
      </c>
      <c r="G98" s="111"/>
      <c r="H98" s="134">
        <f>H99</f>
        <v>877.2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</row>
    <row r="99" spans="1:253" s="3" customFormat="1" ht="45" customHeight="1">
      <c r="A99" s="41"/>
      <c r="B99" s="185" t="s">
        <v>204</v>
      </c>
      <c r="C99" s="114" t="s">
        <v>54</v>
      </c>
      <c r="D99" s="111" t="s">
        <v>20</v>
      </c>
      <c r="E99" s="111" t="s">
        <v>11</v>
      </c>
      <c r="F99" s="111" t="s">
        <v>163</v>
      </c>
      <c r="G99" s="111" t="s">
        <v>71</v>
      </c>
      <c r="H99" s="134">
        <v>877.2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</row>
    <row r="100" spans="1:253" s="3" customFormat="1" ht="36.75" customHeight="1">
      <c r="A100" s="41"/>
      <c r="B100" s="168" t="s">
        <v>76</v>
      </c>
      <c r="C100" s="114" t="s">
        <v>54</v>
      </c>
      <c r="D100" s="111" t="s">
        <v>20</v>
      </c>
      <c r="E100" s="111" t="s">
        <v>77</v>
      </c>
      <c r="F100" s="139"/>
      <c r="G100" s="139"/>
      <c r="H100" s="134">
        <f>H101+H106+H111+H127</f>
        <v>80.1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</row>
    <row r="101" spans="1:253" s="3" customFormat="1" ht="64.5" customHeight="1">
      <c r="A101" s="41"/>
      <c r="B101" s="185" t="s">
        <v>212</v>
      </c>
      <c r="C101" s="114" t="s">
        <v>54</v>
      </c>
      <c r="D101" s="111" t="s">
        <v>20</v>
      </c>
      <c r="E101" s="111" t="s">
        <v>77</v>
      </c>
      <c r="F101" s="111" t="s">
        <v>194</v>
      </c>
      <c r="G101" s="111"/>
      <c r="H101" s="113">
        <f>H102</f>
        <v>50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</row>
    <row r="102" spans="1:253" s="3" customFormat="1" ht="32.25" customHeight="1">
      <c r="A102" s="41"/>
      <c r="B102" s="185" t="s">
        <v>82</v>
      </c>
      <c r="C102" s="114" t="s">
        <v>54</v>
      </c>
      <c r="D102" s="111" t="s">
        <v>20</v>
      </c>
      <c r="E102" s="111" t="s">
        <v>77</v>
      </c>
      <c r="F102" s="111" t="s">
        <v>148</v>
      </c>
      <c r="G102" s="111"/>
      <c r="H102" s="134">
        <f>H103</f>
        <v>50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</row>
    <row r="103" spans="1:253" s="3" customFormat="1" ht="92.25" customHeight="1">
      <c r="A103" s="41"/>
      <c r="B103" s="185" t="s">
        <v>149</v>
      </c>
      <c r="C103" s="114" t="s">
        <v>54</v>
      </c>
      <c r="D103" s="111" t="s">
        <v>20</v>
      </c>
      <c r="E103" s="111" t="s">
        <v>77</v>
      </c>
      <c r="F103" s="111" t="s">
        <v>150</v>
      </c>
      <c r="G103" s="111"/>
      <c r="H103" s="134">
        <f>H104</f>
        <v>50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</row>
    <row r="104" spans="1:253" s="3" customFormat="1" ht="24" customHeight="1">
      <c r="A104" s="41"/>
      <c r="B104" s="185" t="s">
        <v>109</v>
      </c>
      <c r="C104" s="114" t="s">
        <v>54</v>
      </c>
      <c r="D104" s="111" t="s">
        <v>20</v>
      </c>
      <c r="E104" s="111" t="s">
        <v>77</v>
      </c>
      <c r="F104" s="111" t="s">
        <v>151</v>
      </c>
      <c r="G104" s="111"/>
      <c r="H104" s="134">
        <f>H105</f>
        <v>50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</row>
    <row r="105" spans="1:253" s="3" customFormat="1" ht="48" customHeight="1">
      <c r="A105" s="41"/>
      <c r="B105" s="185" t="s">
        <v>204</v>
      </c>
      <c r="C105" s="114" t="s">
        <v>54</v>
      </c>
      <c r="D105" s="111" t="s">
        <v>20</v>
      </c>
      <c r="E105" s="111" t="s">
        <v>77</v>
      </c>
      <c r="F105" s="111" t="s">
        <v>151</v>
      </c>
      <c r="G105" s="111" t="s">
        <v>71</v>
      </c>
      <c r="H105" s="134">
        <v>50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</row>
    <row r="106" spans="1:253" s="3" customFormat="1" ht="81" customHeight="1" hidden="1">
      <c r="A106" s="41"/>
      <c r="B106" s="186" t="s">
        <v>223</v>
      </c>
      <c r="C106" s="138" t="s">
        <v>54</v>
      </c>
      <c r="D106" s="139" t="s">
        <v>20</v>
      </c>
      <c r="E106" s="139" t="s">
        <v>77</v>
      </c>
      <c r="F106" s="139" t="s">
        <v>155</v>
      </c>
      <c r="G106" s="139"/>
      <c r="H106" s="134">
        <f>H107</f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</row>
    <row r="107" spans="1:253" s="3" customFormat="1" ht="27" customHeight="1" hidden="1">
      <c r="A107" s="41"/>
      <c r="B107" s="171" t="s">
        <v>82</v>
      </c>
      <c r="C107" s="114" t="s">
        <v>54</v>
      </c>
      <c r="D107" s="111" t="s">
        <v>20</v>
      </c>
      <c r="E107" s="111" t="s">
        <v>77</v>
      </c>
      <c r="F107" s="111" t="s">
        <v>157</v>
      </c>
      <c r="G107" s="111"/>
      <c r="H107" s="134">
        <f>H108</f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</row>
    <row r="108" spans="1:253" s="3" customFormat="1" ht="45" customHeight="1" hidden="1">
      <c r="A108" s="41"/>
      <c r="B108" s="171" t="s">
        <v>158</v>
      </c>
      <c r="C108" s="114" t="s">
        <v>54</v>
      </c>
      <c r="D108" s="111" t="s">
        <v>20</v>
      </c>
      <c r="E108" s="111" t="s">
        <v>77</v>
      </c>
      <c r="F108" s="111" t="s">
        <v>156</v>
      </c>
      <c r="G108" s="111"/>
      <c r="H108" s="134">
        <f>H109</f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</row>
    <row r="109" spans="1:253" s="3" customFormat="1" ht="56.25" customHeight="1" hidden="1">
      <c r="A109" s="41"/>
      <c r="B109" s="171" t="s">
        <v>92</v>
      </c>
      <c r="C109" s="114" t="s">
        <v>54</v>
      </c>
      <c r="D109" s="111" t="s">
        <v>20</v>
      </c>
      <c r="E109" s="111" t="s">
        <v>77</v>
      </c>
      <c r="F109" s="111" t="s">
        <v>154</v>
      </c>
      <c r="G109" s="111"/>
      <c r="H109" s="134">
        <f>H110</f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</row>
    <row r="110" spans="1:253" s="3" customFormat="1" ht="48" customHeight="1" hidden="1">
      <c r="A110" s="41"/>
      <c r="B110" s="185" t="s">
        <v>204</v>
      </c>
      <c r="C110" s="114" t="s">
        <v>54</v>
      </c>
      <c r="D110" s="111" t="s">
        <v>20</v>
      </c>
      <c r="E110" s="111" t="s">
        <v>77</v>
      </c>
      <c r="F110" s="111" t="s">
        <v>154</v>
      </c>
      <c r="G110" s="111" t="s">
        <v>71</v>
      </c>
      <c r="H110" s="13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</row>
    <row r="111" spans="1:253" s="3" customFormat="1" ht="66" customHeight="1" hidden="1">
      <c r="A111" s="41"/>
      <c r="B111" s="169" t="s">
        <v>106</v>
      </c>
      <c r="C111" s="114" t="s">
        <v>54</v>
      </c>
      <c r="D111" s="111" t="s">
        <v>20</v>
      </c>
      <c r="E111" s="111" t="s">
        <v>77</v>
      </c>
      <c r="F111" s="111" t="s">
        <v>164</v>
      </c>
      <c r="G111" s="111"/>
      <c r="H111" s="134">
        <f>H112</f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</row>
    <row r="112" spans="1:253" s="3" customFormat="1" ht="27" customHeight="1" hidden="1">
      <c r="A112" s="41"/>
      <c r="B112" s="169" t="s">
        <v>82</v>
      </c>
      <c r="C112" s="114" t="s">
        <v>54</v>
      </c>
      <c r="D112" s="111" t="s">
        <v>20</v>
      </c>
      <c r="E112" s="111" t="s">
        <v>77</v>
      </c>
      <c r="F112" s="111" t="s">
        <v>165</v>
      </c>
      <c r="G112" s="111"/>
      <c r="H112" s="134">
        <f>H113</f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</row>
    <row r="113" spans="1:253" s="3" customFormat="1" ht="42.75" customHeight="1" hidden="1">
      <c r="A113" s="41"/>
      <c r="B113" s="169" t="s">
        <v>166</v>
      </c>
      <c r="C113" s="114" t="s">
        <v>54</v>
      </c>
      <c r="D113" s="111" t="s">
        <v>20</v>
      </c>
      <c r="E113" s="111" t="s">
        <v>77</v>
      </c>
      <c r="F113" s="111" t="s">
        <v>167</v>
      </c>
      <c r="G113" s="111"/>
      <c r="H113" s="134">
        <f>H114</f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</row>
    <row r="114" spans="1:253" s="3" customFormat="1" ht="36.75" customHeight="1" hidden="1">
      <c r="A114" s="41"/>
      <c r="B114" s="169" t="s">
        <v>88</v>
      </c>
      <c r="C114" s="114" t="s">
        <v>54</v>
      </c>
      <c r="D114" s="111" t="s">
        <v>20</v>
      </c>
      <c r="E114" s="111" t="s">
        <v>77</v>
      </c>
      <c r="F114" s="111" t="s">
        <v>168</v>
      </c>
      <c r="G114" s="111"/>
      <c r="H114" s="134">
        <f>H115</f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</row>
    <row r="115" spans="1:253" s="3" customFormat="1" ht="45.75" customHeight="1" hidden="1">
      <c r="A115" s="41"/>
      <c r="B115" s="185" t="s">
        <v>204</v>
      </c>
      <c r="C115" s="114" t="s">
        <v>54</v>
      </c>
      <c r="D115" s="111" t="s">
        <v>20</v>
      </c>
      <c r="E115" s="111" t="s">
        <v>77</v>
      </c>
      <c r="F115" s="111" t="s">
        <v>168</v>
      </c>
      <c r="G115" s="111" t="s">
        <v>71</v>
      </c>
      <c r="H115" s="11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</row>
    <row r="116" spans="1:253" s="3" customFormat="1" ht="21.75" hidden="1">
      <c r="A116" s="73">
        <v>6</v>
      </c>
      <c r="B116" s="176" t="s">
        <v>2</v>
      </c>
      <c r="C116" s="117" t="s">
        <v>54</v>
      </c>
      <c r="D116" s="110" t="s">
        <v>5</v>
      </c>
      <c r="E116" s="111"/>
      <c r="F116" s="111"/>
      <c r="G116" s="111"/>
      <c r="H116" s="112">
        <f>H117+H129</f>
        <v>168.4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</row>
    <row r="117" spans="1:253" s="3" customFormat="1" ht="22.5" hidden="1">
      <c r="A117" s="73"/>
      <c r="B117" s="175" t="s">
        <v>64</v>
      </c>
      <c r="C117" s="114" t="s">
        <v>54</v>
      </c>
      <c r="D117" s="111" t="s">
        <v>5</v>
      </c>
      <c r="E117" s="111" t="s">
        <v>17</v>
      </c>
      <c r="F117" s="111"/>
      <c r="G117" s="111"/>
      <c r="H117" s="113">
        <f>H118</f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</row>
    <row r="118" spans="1:253" s="4" customFormat="1" ht="67.5" hidden="1">
      <c r="A118" s="73"/>
      <c r="B118" s="171" t="s">
        <v>223</v>
      </c>
      <c r="C118" s="114" t="s">
        <v>54</v>
      </c>
      <c r="D118" s="111" t="s">
        <v>5</v>
      </c>
      <c r="E118" s="111" t="s">
        <v>17</v>
      </c>
      <c r="F118" s="111" t="s">
        <v>155</v>
      </c>
      <c r="G118" s="111"/>
      <c r="H118" s="113">
        <f>H119</f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</row>
    <row r="119" spans="1:253" s="4" customFormat="1" ht="22.5" hidden="1">
      <c r="A119" s="73"/>
      <c r="B119" s="171" t="s">
        <v>82</v>
      </c>
      <c r="C119" s="114" t="s">
        <v>54</v>
      </c>
      <c r="D119" s="111" t="s">
        <v>5</v>
      </c>
      <c r="E119" s="111" t="s">
        <v>17</v>
      </c>
      <c r="F119" s="111" t="s">
        <v>157</v>
      </c>
      <c r="G119" s="111"/>
      <c r="H119" s="113">
        <f>H120</f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</row>
    <row r="120" spans="1:253" s="4" customFormat="1" ht="47.25" customHeight="1" hidden="1">
      <c r="A120" s="73"/>
      <c r="B120" s="171" t="s">
        <v>193</v>
      </c>
      <c r="C120" s="114" t="s">
        <v>54</v>
      </c>
      <c r="D120" s="111" t="s">
        <v>5</v>
      </c>
      <c r="E120" s="111" t="s">
        <v>17</v>
      </c>
      <c r="F120" s="111" t="s">
        <v>192</v>
      </c>
      <c r="G120" s="111"/>
      <c r="H120" s="113">
        <f>H121</f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</row>
    <row r="121" spans="1:253" s="4" customFormat="1" ht="27" customHeight="1" hidden="1">
      <c r="A121" s="73"/>
      <c r="B121" s="171" t="s">
        <v>89</v>
      </c>
      <c r="C121" s="114" t="s">
        <v>54</v>
      </c>
      <c r="D121" s="111" t="s">
        <v>5</v>
      </c>
      <c r="E121" s="111" t="s">
        <v>17</v>
      </c>
      <c r="F121" s="111" t="s">
        <v>153</v>
      </c>
      <c r="G121" s="111"/>
      <c r="H121" s="113">
        <f>H122</f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</row>
    <row r="122" spans="1:253" s="4" customFormat="1" ht="45" hidden="1">
      <c r="A122" s="73"/>
      <c r="B122" s="185" t="s">
        <v>204</v>
      </c>
      <c r="C122" s="114" t="s">
        <v>54</v>
      </c>
      <c r="D122" s="111" t="s">
        <v>5</v>
      </c>
      <c r="E122" s="111" t="s">
        <v>17</v>
      </c>
      <c r="F122" s="111" t="s">
        <v>153</v>
      </c>
      <c r="G122" s="111" t="s">
        <v>71</v>
      </c>
      <c r="H122" s="11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</row>
    <row r="123" spans="1:253" s="4" customFormat="1" ht="67.5">
      <c r="A123" s="73"/>
      <c r="B123" s="216" t="s">
        <v>213</v>
      </c>
      <c r="C123" s="213" t="s">
        <v>54</v>
      </c>
      <c r="D123" s="204" t="s">
        <v>20</v>
      </c>
      <c r="E123" s="204" t="s">
        <v>77</v>
      </c>
      <c r="F123" s="204" t="s">
        <v>170</v>
      </c>
      <c r="G123" s="204"/>
      <c r="H123" s="206">
        <f>H124</f>
        <v>30.1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</row>
    <row r="124" spans="1:253" s="4" customFormat="1" ht="22.5">
      <c r="A124" s="73"/>
      <c r="B124" s="217" t="s">
        <v>82</v>
      </c>
      <c r="C124" s="213" t="s">
        <v>54</v>
      </c>
      <c r="D124" s="204" t="s">
        <v>20</v>
      </c>
      <c r="E124" s="204" t="s">
        <v>77</v>
      </c>
      <c r="F124" s="204" t="s">
        <v>169</v>
      </c>
      <c r="G124" s="204"/>
      <c r="H124" s="206">
        <f>H125</f>
        <v>30.1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</row>
    <row r="125" spans="1:253" s="4" customFormat="1" ht="45">
      <c r="A125" s="73"/>
      <c r="B125" s="214" t="s">
        <v>247</v>
      </c>
      <c r="C125" s="213" t="s">
        <v>54</v>
      </c>
      <c r="D125" s="204" t="s">
        <v>20</v>
      </c>
      <c r="E125" s="204" t="s">
        <v>77</v>
      </c>
      <c r="F125" s="204" t="s">
        <v>245</v>
      </c>
      <c r="G125" s="204"/>
      <c r="H125" s="206">
        <f>H126</f>
        <v>30.1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</row>
    <row r="126" spans="1:253" s="4" customFormat="1" ht="45">
      <c r="A126" s="73"/>
      <c r="B126" s="214" t="s">
        <v>248</v>
      </c>
      <c r="C126" s="213" t="s">
        <v>54</v>
      </c>
      <c r="D126" s="204" t="s">
        <v>20</v>
      </c>
      <c r="E126" s="204" t="s">
        <v>77</v>
      </c>
      <c r="F126" s="204" t="s">
        <v>246</v>
      </c>
      <c r="G126" s="204"/>
      <c r="H126" s="206">
        <f>H127</f>
        <v>30.1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</row>
    <row r="127" spans="1:253" s="4" customFormat="1" ht="45">
      <c r="A127" s="73"/>
      <c r="B127" s="214" t="s">
        <v>204</v>
      </c>
      <c r="C127" s="213" t="s">
        <v>54</v>
      </c>
      <c r="D127" s="204" t="s">
        <v>20</v>
      </c>
      <c r="E127" s="204" t="s">
        <v>77</v>
      </c>
      <c r="F127" s="204" t="s">
        <v>246</v>
      </c>
      <c r="G127" s="204" t="s">
        <v>71</v>
      </c>
      <c r="H127" s="206">
        <v>30.1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</row>
    <row r="128" spans="1:253" s="4" customFormat="1" ht="22.5">
      <c r="A128" s="73"/>
      <c r="B128" s="220" t="s">
        <v>2</v>
      </c>
      <c r="C128" s="114" t="s">
        <v>54</v>
      </c>
      <c r="D128" s="111" t="s">
        <v>5</v>
      </c>
      <c r="E128" s="139"/>
      <c r="F128" s="139"/>
      <c r="G128" s="139"/>
      <c r="H128" s="134">
        <f>H129+H148</f>
        <v>174.20000000000002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</row>
    <row r="129" spans="1:253" s="4" customFormat="1" ht="21.75">
      <c r="A129" s="73">
        <v>8</v>
      </c>
      <c r="B129" s="187" t="s">
        <v>53</v>
      </c>
      <c r="C129" s="114" t="s">
        <v>54</v>
      </c>
      <c r="D129" s="111" t="s">
        <v>5</v>
      </c>
      <c r="E129" s="111" t="s">
        <v>18</v>
      </c>
      <c r="F129" s="111"/>
      <c r="G129" s="111"/>
      <c r="H129" s="113">
        <f>H130</f>
        <v>168.4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</row>
    <row r="130" spans="1:253" s="4" customFormat="1" ht="66" customHeight="1">
      <c r="A130" s="73"/>
      <c r="B130" s="171" t="s">
        <v>223</v>
      </c>
      <c r="C130" s="114" t="s">
        <v>54</v>
      </c>
      <c r="D130" s="111" t="s">
        <v>5</v>
      </c>
      <c r="E130" s="111" t="s">
        <v>18</v>
      </c>
      <c r="F130" s="111" t="s">
        <v>227</v>
      </c>
      <c r="G130" s="111"/>
      <c r="H130" s="113">
        <f>H131</f>
        <v>168.4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</row>
    <row r="131" spans="1:253" s="4" customFormat="1" ht="30.75" customHeight="1">
      <c r="A131" s="73"/>
      <c r="B131" s="171" t="s">
        <v>82</v>
      </c>
      <c r="C131" s="114" t="s">
        <v>54</v>
      </c>
      <c r="D131" s="111" t="s">
        <v>5</v>
      </c>
      <c r="E131" s="111" t="s">
        <v>18</v>
      </c>
      <c r="F131" s="111" t="s">
        <v>228</v>
      </c>
      <c r="G131" s="111"/>
      <c r="H131" s="113">
        <f>H132+H135+H138</f>
        <v>168.4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</row>
    <row r="132" spans="1:253" s="4" customFormat="1" ht="47.25" customHeight="1">
      <c r="A132" s="73"/>
      <c r="B132" s="171" t="s">
        <v>191</v>
      </c>
      <c r="C132" s="114" t="s">
        <v>54</v>
      </c>
      <c r="D132" s="111" t="s">
        <v>5</v>
      </c>
      <c r="E132" s="111" t="s">
        <v>18</v>
      </c>
      <c r="F132" s="111" t="s">
        <v>229</v>
      </c>
      <c r="G132" s="111"/>
      <c r="H132" s="113">
        <f>H133</f>
        <v>34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</row>
    <row r="133" spans="1:253" s="4" customFormat="1" ht="22.5">
      <c r="A133" s="73"/>
      <c r="B133" s="169" t="s">
        <v>56</v>
      </c>
      <c r="C133" s="114" t="s">
        <v>54</v>
      </c>
      <c r="D133" s="111" t="s">
        <v>5</v>
      </c>
      <c r="E133" s="111" t="s">
        <v>18</v>
      </c>
      <c r="F133" s="111" t="s">
        <v>230</v>
      </c>
      <c r="G133" s="111"/>
      <c r="H133" s="113">
        <v>34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</row>
    <row r="134" spans="1:253" s="4" customFormat="1" ht="42" customHeight="1">
      <c r="A134" s="73"/>
      <c r="B134" s="185" t="s">
        <v>204</v>
      </c>
      <c r="C134" s="114" t="s">
        <v>54</v>
      </c>
      <c r="D134" s="111" t="s">
        <v>5</v>
      </c>
      <c r="E134" s="111" t="s">
        <v>18</v>
      </c>
      <c r="F134" s="111" t="s">
        <v>230</v>
      </c>
      <c r="G134" s="111" t="s">
        <v>71</v>
      </c>
      <c r="H134" s="113">
        <v>34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</row>
    <row r="135" spans="1:253" s="4" customFormat="1" ht="45" hidden="1">
      <c r="A135" s="73"/>
      <c r="B135" s="169" t="s">
        <v>190</v>
      </c>
      <c r="C135" s="114" t="s">
        <v>54</v>
      </c>
      <c r="D135" s="111" t="s">
        <v>5</v>
      </c>
      <c r="E135" s="111" t="s">
        <v>18</v>
      </c>
      <c r="F135" s="111" t="s">
        <v>195</v>
      </c>
      <c r="G135" s="111"/>
      <c r="H135" s="113">
        <f>H137</f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</row>
    <row r="136" spans="1:253" s="4" customFormat="1" ht="22.5" hidden="1">
      <c r="A136" s="73"/>
      <c r="B136" s="169" t="s">
        <v>57</v>
      </c>
      <c r="C136" s="114" t="s">
        <v>54</v>
      </c>
      <c r="D136" s="111" t="s">
        <v>5</v>
      </c>
      <c r="E136" s="111" t="s">
        <v>18</v>
      </c>
      <c r="F136" s="111" t="s">
        <v>152</v>
      </c>
      <c r="G136" s="111"/>
      <c r="H136" s="113">
        <f>H137</f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</row>
    <row r="137" spans="1:253" s="4" customFormat="1" ht="45" hidden="1">
      <c r="A137" s="73"/>
      <c r="B137" s="185" t="s">
        <v>204</v>
      </c>
      <c r="C137" s="114" t="s">
        <v>54</v>
      </c>
      <c r="D137" s="111" t="s">
        <v>5</v>
      </c>
      <c r="E137" s="111" t="s">
        <v>18</v>
      </c>
      <c r="F137" s="111" t="s">
        <v>152</v>
      </c>
      <c r="G137" s="111" t="s">
        <v>71</v>
      </c>
      <c r="H137" s="11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</row>
    <row r="138" spans="1:253" s="4" customFormat="1" ht="22.5">
      <c r="A138" s="73"/>
      <c r="B138" s="169" t="s">
        <v>189</v>
      </c>
      <c r="C138" s="114" t="s">
        <v>54</v>
      </c>
      <c r="D138" s="111" t="s">
        <v>5</v>
      </c>
      <c r="E138" s="111" t="s">
        <v>18</v>
      </c>
      <c r="F138" s="111" t="s">
        <v>231</v>
      </c>
      <c r="G138" s="111"/>
      <c r="H138" s="113">
        <f>H140</f>
        <v>134.4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</row>
    <row r="139" spans="1:253" s="4" customFormat="1" ht="22.5">
      <c r="A139" s="73"/>
      <c r="B139" s="169" t="s">
        <v>91</v>
      </c>
      <c r="C139" s="114" t="s">
        <v>54</v>
      </c>
      <c r="D139" s="111" t="s">
        <v>5</v>
      </c>
      <c r="E139" s="111" t="s">
        <v>18</v>
      </c>
      <c r="F139" s="111" t="s">
        <v>232</v>
      </c>
      <c r="G139" s="111"/>
      <c r="H139" s="113">
        <f>H140</f>
        <v>134.4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</row>
    <row r="140" spans="1:253" s="4" customFormat="1" ht="45">
      <c r="A140" s="73"/>
      <c r="B140" s="185" t="s">
        <v>204</v>
      </c>
      <c r="C140" s="114" t="s">
        <v>90</v>
      </c>
      <c r="D140" s="111" t="s">
        <v>5</v>
      </c>
      <c r="E140" s="111" t="s">
        <v>18</v>
      </c>
      <c r="F140" s="111" t="s">
        <v>232</v>
      </c>
      <c r="G140" s="111" t="s">
        <v>71</v>
      </c>
      <c r="H140" s="113">
        <v>134.4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</row>
    <row r="141" spans="1:253" s="4" customFormat="1" ht="25.5" customHeight="1" hidden="1">
      <c r="A141" s="42">
        <v>7</v>
      </c>
      <c r="B141" s="188" t="s">
        <v>24</v>
      </c>
      <c r="C141" s="135" t="s">
        <v>54</v>
      </c>
      <c r="D141" s="136" t="s">
        <v>6</v>
      </c>
      <c r="E141" s="139"/>
      <c r="F141" s="139"/>
      <c r="G141" s="139"/>
      <c r="H141" s="112">
        <f aca="true" t="shared" si="2" ref="H141:H146">H142</f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</row>
    <row r="142" spans="1:253" s="4" customFormat="1" ht="23.25" customHeight="1" hidden="1">
      <c r="A142" s="42"/>
      <c r="B142" s="189" t="s">
        <v>46</v>
      </c>
      <c r="C142" s="138" t="s">
        <v>54</v>
      </c>
      <c r="D142" s="139" t="s">
        <v>6</v>
      </c>
      <c r="E142" s="139" t="s">
        <v>6</v>
      </c>
      <c r="F142" s="139"/>
      <c r="G142" s="139"/>
      <c r="H142" s="134">
        <f t="shared" si="2"/>
        <v>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</row>
    <row r="143" spans="1:253" s="4" customFormat="1" ht="43.5" customHeight="1" hidden="1">
      <c r="A143" s="42"/>
      <c r="B143" s="169" t="s">
        <v>104</v>
      </c>
      <c r="C143" s="114" t="s">
        <v>54</v>
      </c>
      <c r="D143" s="111" t="s">
        <v>6</v>
      </c>
      <c r="E143" s="111" t="s">
        <v>6</v>
      </c>
      <c r="F143" s="111" t="s">
        <v>130</v>
      </c>
      <c r="G143" s="139"/>
      <c r="H143" s="134">
        <f t="shared" si="2"/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</row>
    <row r="144" spans="1:253" s="4" customFormat="1" ht="29.25" customHeight="1" hidden="1">
      <c r="A144" s="42"/>
      <c r="B144" s="169" t="s">
        <v>82</v>
      </c>
      <c r="C144" s="114" t="s">
        <v>54</v>
      </c>
      <c r="D144" s="111" t="s">
        <v>6</v>
      </c>
      <c r="E144" s="111" t="s">
        <v>6</v>
      </c>
      <c r="F144" s="111" t="s">
        <v>131</v>
      </c>
      <c r="G144" s="139"/>
      <c r="H144" s="134">
        <f t="shared" si="2"/>
        <v>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</row>
    <row r="145" spans="1:253" s="4" customFormat="1" ht="63" customHeight="1" hidden="1">
      <c r="A145" s="42"/>
      <c r="B145" s="169" t="s">
        <v>133</v>
      </c>
      <c r="C145" s="114" t="s">
        <v>54</v>
      </c>
      <c r="D145" s="111" t="s">
        <v>6</v>
      </c>
      <c r="E145" s="111" t="s">
        <v>6</v>
      </c>
      <c r="F145" s="111" t="s">
        <v>134</v>
      </c>
      <c r="G145" s="139"/>
      <c r="H145" s="134">
        <f t="shared" si="2"/>
        <v>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</row>
    <row r="146" spans="1:253" s="4" customFormat="1" ht="48.75" customHeight="1" hidden="1">
      <c r="A146" s="42"/>
      <c r="B146" s="190" t="s">
        <v>93</v>
      </c>
      <c r="C146" s="114" t="s">
        <v>54</v>
      </c>
      <c r="D146" s="111" t="s">
        <v>6</v>
      </c>
      <c r="E146" s="111" t="s">
        <v>6</v>
      </c>
      <c r="F146" s="111" t="s">
        <v>132</v>
      </c>
      <c r="G146" s="139"/>
      <c r="H146" s="134">
        <f t="shared" si="2"/>
        <v>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</row>
    <row r="147" spans="1:253" ht="45" hidden="1">
      <c r="A147" s="42"/>
      <c r="B147" s="185" t="s">
        <v>204</v>
      </c>
      <c r="C147" s="114" t="s">
        <v>54</v>
      </c>
      <c r="D147" s="111" t="s">
        <v>6</v>
      </c>
      <c r="E147" s="111" t="s">
        <v>6</v>
      </c>
      <c r="F147" s="111" t="s">
        <v>132</v>
      </c>
      <c r="G147" s="139" t="s">
        <v>71</v>
      </c>
      <c r="H147" s="13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</row>
    <row r="148" spans="1:253" s="4" customFormat="1" ht="22.5">
      <c r="A148" s="73"/>
      <c r="B148" s="214" t="s">
        <v>233</v>
      </c>
      <c r="C148" s="213" t="s">
        <v>54</v>
      </c>
      <c r="D148" s="204" t="s">
        <v>5</v>
      </c>
      <c r="E148" s="204" t="s">
        <v>5</v>
      </c>
      <c r="F148" s="204"/>
      <c r="G148" s="204"/>
      <c r="H148" s="206">
        <f>H149</f>
        <v>5.8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</row>
    <row r="149" spans="1:253" s="4" customFormat="1" ht="67.5">
      <c r="A149" s="73"/>
      <c r="B149" s="218" t="s">
        <v>223</v>
      </c>
      <c r="C149" s="213" t="s">
        <v>54</v>
      </c>
      <c r="D149" s="204" t="s">
        <v>5</v>
      </c>
      <c r="E149" s="204" t="s">
        <v>5</v>
      </c>
      <c r="F149" s="204" t="s">
        <v>227</v>
      </c>
      <c r="G149" s="204"/>
      <c r="H149" s="206">
        <f>H150</f>
        <v>5.8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</row>
    <row r="150" spans="1:253" s="4" customFormat="1" ht="22.5">
      <c r="A150" s="73"/>
      <c r="B150" s="214" t="s">
        <v>82</v>
      </c>
      <c r="C150" s="213" t="s">
        <v>54</v>
      </c>
      <c r="D150" s="204" t="s">
        <v>5</v>
      </c>
      <c r="E150" s="204" t="s">
        <v>5</v>
      </c>
      <c r="F150" s="204" t="s">
        <v>240</v>
      </c>
      <c r="G150" s="204"/>
      <c r="H150" s="206">
        <f>H151</f>
        <v>5.8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</row>
    <row r="151" spans="1:253" s="4" customFormat="1" ht="45">
      <c r="A151" s="73"/>
      <c r="B151" s="214" t="s">
        <v>242</v>
      </c>
      <c r="C151" s="213" t="s">
        <v>54</v>
      </c>
      <c r="D151" s="204" t="s">
        <v>5</v>
      </c>
      <c r="E151" s="204" t="s">
        <v>5</v>
      </c>
      <c r="F151" s="204" t="s">
        <v>241</v>
      </c>
      <c r="G151" s="204"/>
      <c r="H151" s="206">
        <f>H152</f>
        <v>5.8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</row>
    <row r="152" spans="1:253" s="4" customFormat="1" ht="189.75" customHeight="1">
      <c r="A152" s="73"/>
      <c r="B152" s="219" t="s">
        <v>244</v>
      </c>
      <c r="C152" s="213" t="s">
        <v>54</v>
      </c>
      <c r="D152" s="204" t="s">
        <v>5</v>
      </c>
      <c r="E152" s="204" t="s">
        <v>5</v>
      </c>
      <c r="F152" s="204" t="s">
        <v>243</v>
      </c>
      <c r="G152" s="204"/>
      <c r="H152" s="206">
        <f>H153</f>
        <v>5.8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</row>
    <row r="153" spans="1:253" s="4" customFormat="1" ht="45">
      <c r="A153" s="73"/>
      <c r="B153" s="214" t="s">
        <v>204</v>
      </c>
      <c r="C153" s="213" t="s">
        <v>54</v>
      </c>
      <c r="D153" s="204" t="s">
        <v>5</v>
      </c>
      <c r="E153" s="204" t="s">
        <v>18</v>
      </c>
      <c r="F153" s="204" t="s">
        <v>243</v>
      </c>
      <c r="G153" s="204" t="s">
        <v>71</v>
      </c>
      <c r="H153" s="206">
        <v>5.8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</row>
    <row r="154" spans="1:253" ht="21.75">
      <c r="A154" s="42">
        <v>9</v>
      </c>
      <c r="B154" s="168" t="s">
        <v>0</v>
      </c>
      <c r="C154" s="135" t="s">
        <v>54</v>
      </c>
      <c r="D154" s="136" t="s">
        <v>10</v>
      </c>
      <c r="E154" s="139"/>
      <c r="F154" s="139"/>
      <c r="G154" s="139"/>
      <c r="H154" s="112">
        <f>H155</f>
        <v>496.00000000000006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</row>
    <row r="155" spans="1:253" ht="26.25" customHeight="1">
      <c r="A155" s="42"/>
      <c r="B155" s="168" t="s">
        <v>48</v>
      </c>
      <c r="C155" s="138" t="s">
        <v>54</v>
      </c>
      <c r="D155" s="139" t="s">
        <v>10</v>
      </c>
      <c r="E155" s="139" t="s">
        <v>16</v>
      </c>
      <c r="F155" s="139"/>
      <c r="G155" s="139"/>
      <c r="H155" s="134">
        <f>H156</f>
        <v>496.00000000000006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</row>
    <row r="156" spans="1:253" ht="49.5" customHeight="1">
      <c r="A156" s="42"/>
      <c r="B156" s="175" t="s">
        <v>210</v>
      </c>
      <c r="C156" s="114" t="s">
        <v>54</v>
      </c>
      <c r="D156" s="111" t="s">
        <v>10</v>
      </c>
      <c r="E156" s="111" t="s">
        <v>16</v>
      </c>
      <c r="F156" s="111" t="s">
        <v>112</v>
      </c>
      <c r="G156" s="111"/>
      <c r="H156" s="134">
        <f>H157+H166</f>
        <v>496.00000000000006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</row>
    <row r="157" spans="1:253" ht="49.5" customHeight="1">
      <c r="A157" s="42"/>
      <c r="B157" s="171" t="s">
        <v>100</v>
      </c>
      <c r="C157" s="114" t="s">
        <v>54</v>
      </c>
      <c r="D157" s="111" t="s">
        <v>10</v>
      </c>
      <c r="E157" s="111" t="s">
        <v>16</v>
      </c>
      <c r="F157" s="111" t="s">
        <v>113</v>
      </c>
      <c r="G157" s="111"/>
      <c r="H157" s="113">
        <f>H158+H163</f>
        <v>450.00000000000006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</row>
    <row r="158" spans="1:253" ht="27" customHeight="1">
      <c r="A158" s="42"/>
      <c r="B158" s="171" t="s">
        <v>114</v>
      </c>
      <c r="C158" s="114" t="s">
        <v>54</v>
      </c>
      <c r="D158" s="111" t="s">
        <v>10</v>
      </c>
      <c r="E158" s="111" t="s">
        <v>16</v>
      </c>
      <c r="F158" s="111" t="s">
        <v>115</v>
      </c>
      <c r="G158" s="111"/>
      <c r="H158" s="113">
        <f>H159</f>
        <v>450.00000000000006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</row>
    <row r="159" spans="1:253" ht="90">
      <c r="A159" s="42"/>
      <c r="B159" s="174" t="s">
        <v>94</v>
      </c>
      <c r="C159" s="114" t="s">
        <v>54</v>
      </c>
      <c r="D159" s="111" t="s">
        <v>10</v>
      </c>
      <c r="E159" s="111" t="s">
        <v>16</v>
      </c>
      <c r="F159" s="111" t="s">
        <v>116</v>
      </c>
      <c r="G159" s="111"/>
      <c r="H159" s="113">
        <f>H160+H161+H162</f>
        <v>450.00000000000006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</row>
    <row r="160" spans="1:253" ht="88.5" customHeight="1">
      <c r="A160" s="42"/>
      <c r="B160" s="169" t="s">
        <v>69</v>
      </c>
      <c r="C160" s="114" t="s">
        <v>54</v>
      </c>
      <c r="D160" s="111" t="s">
        <v>10</v>
      </c>
      <c r="E160" s="111" t="s">
        <v>16</v>
      </c>
      <c r="F160" s="111" t="s">
        <v>116</v>
      </c>
      <c r="G160" s="111" t="s">
        <v>70</v>
      </c>
      <c r="H160" s="134">
        <v>403.8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</row>
    <row r="161" spans="1:253" s="6" customFormat="1" ht="45">
      <c r="A161" s="42"/>
      <c r="B161" s="185" t="s">
        <v>204</v>
      </c>
      <c r="C161" s="114" t="s">
        <v>54</v>
      </c>
      <c r="D161" s="111" t="s">
        <v>10</v>
      </c>
      <c r="E161" s="111" t="s">
        <v>16</v>
      </c>
      <c r="F161" s="111" t="s">
        <v>116</v>
      </c>
      <c r="G161" s="111" t="s">
        <v>71</v>
      </c>
      <c r="H161" s="134">
        <v>30.6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</row>
    <row r="162" spans="1:253" s="6" customFormat="1" ht="27" customHeight="1">
      <c r="A162" s="42"/>
      <c r="B162" s="169" t="s">
        <v>75</v>
      </c>
      <c r="C162" s="114" t="s">
        <v>54</v>
      </c>
      <c r="D162" s="111" t="s">
        <v>10</v>
      </c>
      <c r="E162" s="111" t="s">
        <v>16</v>
      </c>
      <c r="F162" s="111" t="s">
        <v>116</v>
      </c>
      <c r="G162" s="111" t="s">
        <v>72</v>
      </c>
      <c r="H162" s="134">
        <v>15.6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</row>
    <row r="163" spans="1:253" s="6" customFormat="1" ht="43.5" customHeight="1" hidden="1">
      <c r="A163" s="42"/>
      <c r="B163" s="169" t="s">
        <v>118</v>
      </c>
      <c r="C163" s="114" t="s">
        <v>54</v>
      </c>
      <c r="D163" s="111" t="s">
        <v>10</v>
      </c>
      <c r="E163" s="111" t="s">
        <v>16</v>
      </c>
      <c r="F163" s="111" t="s">
        <v>119</v>
      </c>
      <c r="G163" s="111"/>
      <c r="H163" s="134">
        <f>H164</f>
        <v>0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</row>
    <row r="164" spans="1:253" s="6" customFormat="1" ht="48.75" customHeight="1" hidden="1">
      <c r="A164" s="42"/>
      <c r="B164" s="178" t="s">
        <v>63</v>
      </c>
      <c r="C164" s="114" t="s">
        <v>54</v>
      </c>
      <c r="D164" s="111" t="s">
        <v>10</v>
      </c>
      <c r="E164" s="111" t="s">
        <v>16</v>
      </c>
      <c r="F164" s="111" t="s">
        <v>120</v>
      </c>
      <c r="G164" s="111"/>
      <c r="H164" s="134">
        <f>H165</f>
        <v>0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</row>
    <row r="165" spans="1:253" s="6" customFormat="1" ht="27" customHeight="1" hidden="1">
      <c r="A165" s="42"/>
      <c r="B165" s="191" t="s">
        <v>74</v>
      </c>
      <c r="C165" s="114" t="s">
        <v>54</v>
      </c>
      <c r="D165" s="111" t="s">
        <v>10</v>
      </c>
      <c r="E165" s="111" t="s">
        <v>16</v>
      </c>
      <c r="F165" s="111" t="s">
        <v>120</v>
      </c>
      <c r="G165" s="111" t="s">
        <v>73</v>
      </c>
      <c r="H165" s="13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</row>
    <row r="166" spans="1:253" s="6" customFormat="1" ht="30" customHeight="1">
      <c r="A166" s="42"/>
      <c r="B166" s="176" t="s">
        <v>95</v>
      </c>
      <c r="C166" s="114" t="s">
        <v>54</v>
      </c>
      <c r="D166" s="111" t="s">
        <v>10</v>
      </c>
      <c r="E166" s="111" t="s">
        <v>16</v>
      </c>
      <c r="F166" s="111" t="s">
        <v>121</v>
      </c>
      <c r="G166" s="111"/>
      <c r="H166" s="113">
        <f>H167</f>
        <v>46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</row>
    <row r="167" spans="1:253" s="6" customFormat="1" ht="30" customHeight="1">
      <c r="A167" s="42"/>
      <c r="B167" s="175" t="s">
        <v>122</v>
      </c>
      <c r="C167" s="114" t="s">
        <v>54</v>
      </c>
      <c r="D167" s="111" t="s">
        <v>10</v>
      </c>
      <c r="E167" s="111" t="s">
        <v>16</v>
      </c>
      <c r="F167" s="111" t="s">
        <v>123</v>
      </c>
      <c r="G167" s="111"/>
      <c r="H167" s="113">
        <f>H168</f>
        <v>46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</row>
    <row r="168" spans="1:253" s="6" customFormat="1" ht="76.5" customHeight="1">
      <c r="A168" s="42"/>
      <c r="B168" s="174" t="s">
        <v>94</v>
      </c>
      <c r="C168" s="114" t="s">
        <v>54</v>
      </c>
      <c r="D168" s="111" t="s">
        <v>10</v>
      </c>
      <c r="E168" s="111" t="s">
        <v>16</v>
      </c>
      <c r="F168" s="111" t="s">
        <v>124</v>
      </c>
      <c r="G168" s="111"/>
      <c r="H168" s="113">
        <f>H169+H170+H171</f>
        <v>46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</row>
    <row r="169" spans="1:253" s="6" customFormat="1" ht="90" customHeight="1">
      <c r="A169" s="42"/>
      <c r="B169" s="169" t="s">
        <v>69</v>
      </c>
      <c r="C169" s="114" t="s">
        <v>54</v>
      </c>
      <c r="D169" s="111" t="s">
        <v>10</v>
      </c>
      <c r="E169" s="111" t="s">
        <v>16</v>
      </c>
      <c r="F169" s="111" t="s">
        <v>124</v>
      </c>
      <c r="G169" s="111" t="s">
        <v>70</v>
      </c>
      <c r="H169" s="113">
        <v>26.6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</row>
    <row r="170" spans="1:253" s="6" customFormat="1" ht="45.75" customHeight="1">
      <c r="A170" s="42"/>
      <c r="B170" s="185" t="s">
        <v>204</v>
      </c>
      <c r="C170" s="114" t="s">
        <v>54</v>
      </c>
      <c r="D170" s="111" t="s">
        <v>10</v>
      </c>
      <c r="E170" s="111" t="s">
        <v>16</v>
      </c>
      <c r="F170" s="111" t="s">
        <v>124</v>
      </c>
      <c r="G170" s="111" t="s">
        <v>71</v>
      </c>
      <c r="H170" s="113">
        <v>19.4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</row>
    <row r="171" spans="1:253" s="6" customFormat="1" ht="27.75" customHeight="1" hidden="1">
      <c r="A171" s="42"/>
      <c r="B171" s="169" t="s">
        <v>75</v>
      </c>
      <c r="C171" s="114" t="s">
        <v>54</v>
      </c>
      <c r="D171" s="111" t="s">
        <v>10</v>
      </c>
      <c r="E171" s="111" t="s">
        <v>16</v>
      </c>
      <c r="F171" s="111" t="s">
        <v>124</v>
      </c>
      <c r="G171" s="111" t="s">
        <v>72</v>
      </c>
      <c r="H171" s="113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</row>
    <row r="172" spans="1:253" ht="21.75" hidden="1">
      <c r="A172" s="42">
        <v>9</v>
      </c>
      <c r="B172" s="176" t="s">
        <v>37</v>
      </c>
      <c r="C172" s="135" t="s">
        <v>54</v>
      </c>
      <c r="D172" s="135" t="s">
        <v>9</v>
      </c>
      <c r="E172" s="138"/>
      <c r="F172" s="138"/>
      <c r="G172" s="138"/>
      <c r="H172" s="140">
        <f>H173</f>
        <v>0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</row>
    <row r="173" spans="1:253" ht="22.5" hidden="1">
      <c r="A173" s="41"/>
      <c r="B173" s="175" t="s">
        <v>65</v>
      </c>
      <c r="C173" s="138" t="s">
        <v>54</v>
      </c>
      <c r="D173" s="138" t="s">
        <v>9</v>
      </c>
      <c r="E173" s="138" t="s">
        <v>17</v>
      </c>
      <c r="F173" s="138"/>
      <c r="G173" s="138"/>
      <c r="H173" s="134">
        <f>H174</f>
        <v>0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</row>
    <row r="174" spans="1:253" ht="51.75" customHeight="1" hidden="1">
      <c r="A174" s="41"/>
      <c r="B174" s="175" t="s">
        <v>103</v>
      </c>
      <c r="C174" s="114" t="s">
        <v>54</v>
      </c>
      <c r="D174" s="114" t="s">
        <v>9</v>
      </c>
      <c r="E174" s="114" t="s">
        <v>17</v>
      </c>
      <c r="F174" s="114" t="s">
        <v>125</v>
      </c>
      <c r="G174" s="114"/>
      <c r="H174" s="134">
        <f>H175</f>
        <v>0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</row>
    <row r="175" spans="1:253" ht="32.25" customHeight="1" hidden="1">
      <c r="A175" s="41"/>
      <c r="B175" s="178" t="s">
        <v>82</v>
      </c>
      <c r="C175" s="114" t="s">
        <v>54</v>
      </c>
      <c r="D175" s="111" t="s">
        <v>66</v>
      </c>
      <c r="E175" s="111" t="s">
        <v>17</v>
      </c>
      <c r="F175" s="111" t="s">
        <v>126</v>
      </c>
      <c r="G175" s="114"/>
      <c r="H175" s="134">
        <f>H176</f>
        <v>0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</row>
    <row r="176" spans="1:253" ht="60" customHeight="1" hidden="1">
      <c r="A176" s="41"/>
      <c r="B176" s="178" t="s">
        <v>127</v>
      </c>
      <c r="C176" s="114" t="s">
        <v>54</v>
      </c>
      <c r="D176" s="111" t="s">
        <v>66</v>
      </c>
      <c r="E176" s="111" t="s">
        <v>17</v>
      </c>
      <c r="F176" s="111" t="s">
        <v>128</v>
      </c>
      <c r="G176" s="114"/>
      <c r="H176" s="134">
        <f>H177</f>
        <v>0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</row>
    <row r="177" spans="1:11" ht="48.75" customHeight="1" hidden="1">
      <c r="A177" s="41"/>
      <c r="B177" s="178" t="s">
        <v>96</v>
      </c>
      <c r="C177" s="114" t="s">
        <v>54</v>
      </c>
      <c r="D177" s="111" t="s">
        <v>9</v>
      </c>
      <c r="E177" s="111" t="s">
        <v>17</v>
      </c>
      <c r="F177" s="111" t="s">
        <v>129</v>
      </c>
      <c r="G177" s="114"/>
      <c r="H177" s="134">
        <f>H178+H179</f>
        <v>0</v>
      </c>
      <c r="J177" s="1"/>
      <c r="K177" s="1"/>
    </row>
    <row r="178" spans="1:11" ht="80.25" customHeight="1" hidden="1">
      <c r="A178" s="41"/>
      <c r="B178" s="192" t="s">
        <v>69</v>
      </c>
      <c r="C178" s="114" t="s">
        <v>54</v>
      </c>
      <c r="D178" s="114" t="s">
        <v>9</v>
      </c>
      <c r="E178" s="114" t="s">
        <v>17</v>
      </c>
      <c r="F178" s="111" t="s">
        <v>129</v>
      </c>
      <c r="G178" s="114" t="s">
        <v>70</v>
      </c>
      <c r="H178" s="134"/>
      <c r="J178" s="1"/>
      <c r="K178" s="1"/>
    </row>
    <row r="179" spans="1:11" ht="45.75" customHeight="1" hidden="1">
      <c r="A179" s="41"/>
      <c r="B179" s="185" t="s">
        <v>204</v>
      </c>
      <c r="C179" s="114" t="s">
        <v>54</v>
      </c>
      <c r="D179" s="111" t="s">
        <v>9</v>
      </c>
      <c r="E179" s="111" t="s">
        <v>17</v>
      </c>
      <c r="F179" s="111" t="s">
        <v>129</v>
      </c>
      <c r="G179" s="111" t="s">
        <v>71</v>
      </c>
      <c r="H179" s="134"/>
      <c r="J179" s="1"/>
      <c r="K179" s="1"/>
    </row>
    <row r="180" spans="1:11" ht="27" customHeight="1">
      <c r="A180" s="41"/>
      <c r="B180" s="193" t="s">
        <v>34</v>
      </c>
      <c r="C180" s="138"/>
      <c r="D180" s="139"/>
      <c r="E180" s="139"/>
      <c r="F180" s="139"/>
      <c r="G180" s="139"/>
      <c r="H180" s="140">
        <f>H18+H10</f>
        <v>4760</v>
      </c>
      <c r="J180" s="1"/>
      <c r="K180" s="1"/>
    </row>
    <row r="181" spans="1:11" ht="18.75">
      <c r="A181" s="67"/>
      <c r="B181" s="52"/>
      <c r="C181" s="52"/>
      <c r="D181" s="57"/>
      <c r="E181" s="57"/>
      <c r="F181" s="57"/>
      <c r="G181" s="57"/>
      <c r="H181" s="68"/>
      <c r="I181" s="5"/>
      <c r="J181" s="1"/>
      <c r="K181" s="1"/>
    </row>
    <row r="182" spans="1:4" s="6" customFormat="1" ht="18.75">
      <c r="A182" s="37" t="s">
        <v>217</v>
      </c>
      <c r="B182" s="22"/>
      <c r="C182" s="19"/>
      <c r="D182" s="19"/>
    </row>
    <row r="183" spans="1:6" s="6" customFormat="1" ht="18.75">
      <c r="A183" s="225" t="s">
        <v>51</v>
      </c>
      <c r="B183" s="225"/>
      <c r="D183" s="76" t="s">
        <v>218</v>
      </c>
      <c r="E183" s="76"/>
      <c r="F183" s="76"/>
    </row>
    <row r="184" spans="2:253" ht="18.75">
      <c r="B184" s="56"/>
      <c r="C184" s="53"/>
      <c r="D184" s="40"/>
      <c r="E184" s="40"/>
      <c r="F184" s="40"/>
      <c r="G184" s="40"/>
      <c r="H184" s="40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</row>
    <row r="185" spans="2:10" ht="18.75">
      <c r="B185" s="54"/>
      <c r="C185" s="54"/>
      <c r="H185" s="24"/>
      <c r="I185" s="5"/>
      <c r="J185" s="32"/>
    </row>
    <row r="190" spans="1:11" ht="18.75">
      <c r="A190" s="1"/>
      <c r="B190" s="1"/>
      <c r="C190" s="1"/>
      <c r="D190" s="1"/>
      <c r="E190" s="55"/>
      <c r="F190" s="1"/>
      <c r="G190" s="1"/>
      <c r="H190" s="1"/>
      <c r="J190" s="1"/>
      <c r="K190" s="1"/>
    </row>
  </sheetData>
  <sheetProtection/>
  <mergeCells count="10">
    <mergeCell ref="I6:J6"/>
    <mergeCell ref="I7:J7"/>
    <mergeCell ref="A5:H5"/>
    <mergeCell ref="H7:H8"/>
    <mergeCell ref="F4:H4"/>
    <mergeCell ref="E1:H1"/>
    <mergeCell ref="E2:H2"/>
    <mergeCell ref="B3:H3"/>
    <mergeCell ref="A183:B183"/>
    <mergeCell ref="C7:C8"/>
  </mergeCells>
  <printOptions horizontalCentered="1"/>
  <pageMargins left="0.31496062992125984" right="0.35433070866141736" top="0.3937007874015748" bottom="0.1968503937007874" header="0.1968503937007874" footer="0"/>
  <pageSetup blackAndWhite="1" fitToHeight="4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Elena</cp:lastModifiedBy>
  <cp:lastPrinted>2015-12-24T12:16:08Z</cp:lastPrinted>
  <dcterms:created xsi:type="dcterms:W3CDTF">2002-09-30T07:49:23Z</dcterms:created>
  <dcterms:modified xsi:type="dcterms:W3CDTF">2016-11-08T07:58:20Z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